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650" windowWidth="12540" windowHeight="5925" tabRatio="607" firstSheet="15" activeTab="17"/>
  </bookViews>
  <sheets>
    <sheet name="Andamento votazioni" sheetId="1" r:id="rId1"/>
    <sheet name="Liste Regionali" sheetId="2" r:id="rId2"/>
    <sheet name="Liste Provinciali" sheetId="3" r:id="rId3"/>
    <sheet name="1) ITALIA DEI VALORI -DI PIETRO" sheetId="4" r:id="rId4"/>
    <sheet name="2) LEGA NORD" sheetId="5" r:id="rId5"/>
    <sheet name="3)  PART.  COMUNISTA-RIFONDAZ." sheetId="6" r:id="rId6"/>
    <sheet name="4) LISTA CONSUMATORI - " sheetId="7" r:id="rId7"/>
    <sheet name="5) LIGA FRONTE VENETO x CARRARO" sheetId="8" r:id="rId8"/>
    <sheet name="6) VERDI PER LA PACE" sheetId="9" r:id="rId9"/>
    <sheet name="7) ALTERNATIVA SOCIALE " sheetId="10" r:id="rId10"/>
    <sheet name="8) UDC" sheetId="11" r:id="rId11"/>
    <sheet name="9) ALLEANZA NAZIONALE" sheetId="12" r:id="rId12"/>
    <sheet name="10) COMUNISTI ITALIANI " sheetId="13" r:id="rId13"/>
    <sheet name="11)PART. SOCIALISTA - PLI - VER" sheetId="14" r:id="rId14"/>
    <sheet name="12) UNITI NELL'ULIVO CON CARRAR" sheetId="15" r:id="rId15"/>
    <sheet name="13) PER IL VENETO CON CARRARO" sheetId="16" r:id="rId16"/>
    <sheet name="14) FORZA ITALIA" sheetId="17" r:id="rId17"/>
    <sheet name="15) PROGETTO NORD EST" sheetId="18" r:id="rId18"/>
  </sheets>
  <definedNames>
    <definedName name="_xlnm.Print_Area" localSheetId="7">'5) LIGA FRONTE VENETO x CARRARO'!$A$1:$G$16</definedName>
    <definedName name="_xlnm.Print_Area" localSheetId="0">'Andamento votazioni'!$A$1:$N$14</definedName>
    <definedName name="_xlnm.Print_Area" localSheetId="2">'Liste Provinciali'!$A$2:$AB$15</definedName>
    <definedName name="_xlnm.Print_Area" localSheetId="1">'Liste Regionali'!$A$1:$Q$15</definedName>
  </definedNames>
  <calcPr fullCalcOnLoad="1"/>
</workbook>
</file>

<file path=xl/sharedStrings.xml><?xml version="1.0" encoding="utf-8"?>
<sst xmlns="http://schemas.openxmlformats.org/spreadsheetml/2006/main" count="386" uniqueCount="216">
  <si>
    <t xml:space="preserve">        ELEZIONI REGIONALI del 3-4  APRILE 2005 </t>
  </si>
  <si>
    <t>SEZ. ELETTORALE</t>
  </si>
  <si>
    <t>ISCRITTI</t>
  </si>
  <si>
    <t>SABATO</t>
  </si>
  <si>
    <t>DOMENICA</t>
  </si>
  <si>
    <t>LUNEDI'</t>
  </si>
  <si>
    <t>N°</t>
  </si>
  <si>
    <t>TELEFONO</t>
  </si>
  <si>
    <t>M</t>
  </si>
  <si>
    <t>F</t>
  </si>
  <si>
    <t>TOT.</t>
  </si>
  <si>
    <t>Ore 16</t>
  </si>
  <si>
    <t>Ore 7</t>
  </si>
  <si>
    <t>Ore 12</t>
  </si>
  <si>
    <t>Ore 19</t>
  </si>
  <si>
    <t>Ore 22</t>
  </si>
  <si>
    <t xml:space="preserve"> Ore 14</t>
  </si>
  <si>
    <t>Ufficio Costituito</t>
  </si>
  <si>
    <t>Inizio operazioni</t>
  </si>
  <si>
    <t>Votanti</t>
  </si>
  <si>
    <t>Votanti definitivi</t>
  </si>
  <si>
    <t>si</t>
  </si>
  <si>
    <t>% su iscritti</t>
  </si>
  <si>
    <t xml:space="preserve">        ELEZIONI REGIONALI del 3-4 APRILE 2005</t>
  </si>
  <si>
    <t>Liste REGIONALI</t>
  </si>
  <si>
    <t>SEZ. ELET.</t>
  </si>
  <si>
    <t>VOTANTI</t>
  </si>
  <si>
    <t>LISTE PARTECIPANTI (voti di lista)</t>
  </si>
  <si>
    <t>TOT. VOTI VALIDI</t>
  </si>
  <si>
    <t>SCHEDE BIANCHE E VOTI NON VALIDI</t>
  </si>
  <si>
    <t>Sezioni Elettorali</t>
  </si>
  <si>
    <t>Maschi</t>
  </si>
  <si>
    <t>Femmine</t>
  </si>
  <si>
    <t>TOTALE</t>
  </si>
  <si>
    <t>Lista 1-  ALTERNATIVA SOCIALE CON ALESSANDRA  MUSSOLINI</t>
  </si>
  <si>
    <t>Lista 2- UNITI PER CARRARO</t>
  </si>
  <si>
    <t>Lista 3- PROGETTO PNE NORDEST</t>
  </si>
  <si>
    <t>Lista 4-                     VENETO</t>
  </si>
  <si>
    <t>Schede Bianche</t>
  </si>
  <si>
    <t>Schede nulle - VOTI NULLI -</t>
  </si>
  <si>
    <t>Contest.non assegn.</t>
  </si>
  <si>
    <t>% elett.</t>
  </si>
  <si>
    <t>% votanti</t>
  </si>
  <si>
    <t>% voti validi</t>
  </si>
  <si>
    <t>Liste PROVINCIALI</t>
  </si>
  <si>
    <t>ELETTORI</t>
  </si>
  <si>
    <t>TOTALE voti validi</t>
  </si>
  <si>
    <t>Voti di preferenza assegnati ai singoli candidati</t>
  </si>
  <si>
    <t>N° d'ordine candidato</t>
  </si>
  <si>
    <t>Candidato</t>
  </si>
  <si>
    <t>Sez. 1</t>
  </si>
  <si>
    <t>Sez. 2</t>
  </si>
  <si>
    <t>Sez. 3</t>
  </si>
  <si>
    <t>Sez. 4</t>
  </si>
  <si>
    <t>TOTALI</t>
  </si>
  <si>
    <t>Lista 1- ITALIA DEI VALORI CON DI PIETRO</t>
  </si>
  <si>
    <t>Lista 2-  LEGA NORD LIGA VENETA - PADANIA</t>
  </si>
  <si>
    <t>Lista 3-  PARTITO COMUNISTA RIFONDAZIONE</t>
  </si>
  <si>
    <t>Lista 4- LISTA CONSUMATORI - CARRARO PRESIDENTE</t>
  </si>
  <si>
    <t>Lista 5- LIGA FRONTE VENETO PER CARRARO</t>
  </si>
  <si>
    <t>Lista 6 - VERDI PER LA PACE</t>
  </si>
  <si>
    <t>Lista 7- ALTERNATIVA SOCIALE CON ALESSANDRA MUSSOLINI</t>
  </si>
  <si>
    <t>Lista 8-  LIBERTAS -  U  D  C</t>
  </si>
  <si>
    <t>Lista 9-   ALLEANZA NAZIONALE</t>
  </si>
  <si>
    <t>Lista 10- COMUNISTI ITALIANI -per la sinistra</t>
  </si>
  <si>
    <t>Lista 11 -   PARTITO SOCIALISTA - PLI - V.VERDI -FLC - LID</t>
  </si>
  <si>
    <t>Lista 12-   UNITI NELL'ULIVO CON CARRARO</t>
  </si>
  <si>
    <t>Lista 13- PER IL VENETO CON CARRARO</t>
  </si>
  <si>
    <t>Lista 14 -  FORZA ITALIA</t>
  </si>
  <si>
    <t>BALDI ALFONSO</t>
  </si>
  <si>
    <t>BERMANI DIEGO</t>
  </si>
  <si>
    <t>LAMARCA LUCIANO</t>
  </si>
  <si>
    <t>LUPO COSIMO</t>
  </si>
  <si>
    <t>MAROTTA GENNARO</t>
  </si>
  <si>
    <t>MILAN ANDREA</t>
  </si>
  <si>
    <t>RINA EDUARDO</t>
  </si>
  <si>
    <t>ROSSATO DAMIANO</t>
  </si>
  <si>
    <t>SCHIAFFINO GIANTONIO</t>
  </si>
  <si>
    <t>CAVALIERE ENRICO</t>
  </si>
  <si>
    <t>STIVAL DANIELE</t>
  </si>
  <si>
    <t>CALLEGARI CORRADO</t>
  </si>
  <si>
    <t>BARUZZO MATTEO</t>
  </si>
  <si>
    <t>CONSELVAN ROMEO</t>
  </si>
  <si>
    <t>FIOR SEBASTIANO</t>
  </si>
  <si>
    <t>MARCON GIANFRANCO</t>
  </si>
  <si>
    <t>PIZZOL NADIA</t>
  </si>
  <si>
    <t>UNIVERSI MASSIMO</t>
  </si>
  <si>
    <t>Sez.4</t>
  </si>
  <si>
    <t>BORTOLUZZI MICHELE</t>
  </si>
  <si>
    <t>DE BIASIO MARZIO</t>
  </si>
  <si>
    <t>Lista 3 - PARTITO COMUNISTA -  RIFONDAZIONE</t>
  </si>
  <si>
    <t>Lista 1)  -  ITALIA DEI VALORI CON DI PIETRO</t>
  </si>
  <si>
    <t>Lista 2) - LEGA NORD - LIGA VENETA - PADANIA</t>
  </si>
  <si>
    <t>PETTENO' PIETRANGELO</t>
  </si>
  <si>
    <t>BROZZOLA ENRICO</t>
  </si>
  <si>
    <t>CORO' MARCELLA</t>
  </si>
  <si>
    <t>CRIVELLIN ALESSANDRO</t>
  </si>
  <si>
    <t>DONADEL MATTIA</t>
  </si>
  <si>
    <t>MESTRINI BRUNA</t>
  </si>
  <si>
    <t>TONDELLO ANTONIO</t>
  </si>
  <si>
    <t>VANTO FRANCA</t>
  </si>
  <si>
    <t>ZACCARIA ANGELO</t>
  </si>
  <si>
    <t>Lista 4) - LISTA CONSUMATORI  - CARRARO PRESIDENTE</t>
  </si>
  <si>
    <t>ANTONELLO MERI</t>
  </si>
  <si>
    <t>Lista 5) -  LIGA FRONTE VENETO PER CARRARO</t>
  </si>
  <si>
    <t>MOROSIN ALESSIO</t>
  </si>
  <si>
    <t>BAZZI GIORGIO</t>
  </si>
  <si>
    <t>BONALDO OSCAR</t>
  </si>
  <si>
    <t>BUCCI MONICA</t>
  </si>
  <si>
    <t>BUCELLA ANDREA</t>
  </si>
  <si>
    <t>CURTARELLO ALESSANDRO</t>
  </si>
  <si>
    <t>MONTAGNER ALBERTO</t>
  </si>
  <si>
    <t>PASETTO MARCO</t>
  </si>
  <si>
    <t>CAMPIGOTTO MAURO</t>
  </si>
  <si>
    <t>BETTIN GIANFRANCO</t>
  </si>
  <si>
    <t>VECCHIATO MARIA GRAZIA IN GROSOLI</t>
  </si>
  <si>
    <t>CACCIA GIUSEPPE DETTO "BEPPE"</t>
  </si>
  <si>
    <t>VANZAN ANNA</t>
  </si>
  <si>
    <t>VITTURI MASSIMO</t>
  </si>
  <si>
    <t>TAMBINI DONATELLA</t>
  </si>
  <si>
    <t>BALDO GIORGIO</t>
  </si>
  <si>
    <t>BERTOCCO LORIS</t>
  </si>
  <si>
    <t>ROSSI ROBERTO</t>
  </si>
  <si>
    <t>Lista nr. 6)  VERDI PER LA PACE</t>
  </si>
  <si>
    <t>Lista nr. 7) - ALTERNATIVA SOCIALE CON ALESSANDRA MUSSOLINI</t>
  </si>
  <si>
    <t>TIOZZO " CAENAZZO"  MASSIMILIANO</t>
  </si>
  <si>
    <t>PEZZOLI GIANFRANCO</t>
  </si>
  <si>
    <t>ALBERTINELLI ARISTIDE</t>
  </si>
  <si>
    <t>BASILE FRANCESCO</t>
  </si>
  <si>
    <t>Lista nr. 8)  - U D C</t>
  </si>
  <si>
    <t>PICCOLO FRANCESCO</t>
  </si>
  <si>
    <t>BONAFE'  PAOLO</t>
  </si>
  <si>
    <t>BOSCOLO GIUSEPPE "PAOLO"</t>
  </si>
  <si>
    <t>CONTARIN GIANSILVIO</t>
  </si>
  <si>
    <t>MOSCATI SILVIA IN SACCANI</t>
  </si>
  <si>
    <t>MATTIELLO GIUSEPPE</t>
  </si>
  <si>
    <t>MAZZON RENZO</t>
  </si>
  <si>
    <t>SCARPA GIANNI</t>
  </si>
  <si>
    <t>VALMARANA GABRIELLA</t>
  </si>
  <si>
    <t>Lista nr. 9) - ALLEANZA NAZIONALE</t>
  </si>
  <si>
    <t>CANELLA BRUNO</t>
  </si>
  <si>
    <t>BOARETTO TATIANA</t>
  </si>
  <si>
    <t>BORTOLUZZI ANTONIO</t>
  </si>
  <si>
    <t>D'ESTE  ALBERTO</t>
  </si>
  <si>
    <t>MASTROMATTEO GIUSEPPE</t>
  </si>
  <si>
    <t>PASSINO ENEA</t>
  </si>
  <si>
    <t>SOPPELSA ALBERTO</t>
  </si>
  <si>
    <t>ZILLIO VALLI'</t>
  </si>
  <si>
    <t>TESO MORENO</t>
  </si>
  <si>
    <t>Lista nr. 10) - COMUNISTI ITALIANI - PER LA SINISTRA</t>
  </si>
  <si>
    <t>ATALMI NICOLA</t>
  </si>
  <si>
    <t>BALDO LAURA</t>
  </si>
  <si>
    <t>FASSINI SERGIO</t>
  </si>
  <si>
    <t>FIOLO GIORGIO</t>
  </si>
  <si>
    <t>GIANNI BRUNO</t>
  </si>
  <si>
    <t>MEDEA UBERTO</t>
  </si>
  <si>
    <t>PIOVESAN GIORGIO</t>
  </si>
  <si>
    <t>RIOSA GIORGIO DETTO "BATTISTON"</t>
  </si>
  <si>
    <t>ZANON ROSANNA</t>
  </si>
  <si>
    <t>Lista nr. 11) - PARTITO SOCIALISTA - PLI - V. VERDI - FLC - LID</t>
  </si>
  <si>
    <t>LARONI NEREO</t>
  </si>
  <si>
    <t>ORFEI PARIDE</t>
  </si>
  <si>
    <t>NITTI ULDERICA</t>
  </si>
  <si>
    <t>BRAGA MAURIZIO</t>
  </si>
  <si>
    <t>CROSARA MARCO</t>
  </si>
  <si>
    <t>DORO  FLAVIO</t>
  </si>
  <si>
    <t>GUBITTA IGOR</t>
  </si>
  <si>
    <t>MIRCI FRANCESCO</t>
  </si>
  <si>
    <t>RICCI ORAZIO</t>
  </si>
  <si>
    <t>Lista nr. 12) - UNITI NELL'ULIVO CON CARRARO</t>
  </si>
  <si>
    <t>MARCHESE GIAMPIETRO</t>
  </si>
  <si>
    <t>MICHIELETTO IGINO</t>
  </si>
  <si>
    <t>RESLER ELSO</t>
  </si>
  <si>
    <t>CALLEGARO MARIA TERESA</t>
  </si>
  <si>
    <t>CONTARIN DOMENICO PAOLO</t>
  </si>
  <si>
    <t>GASPARRINI ANNA PALMA</t>
  </si>
  <si>
    <t>RUMIZ MARA</t>
  </si>
  <si>
    <t>TIOZZO LUCIO "FASIOLO"</t>
  </si>
  <si>
    <t>Lista nr. 13) - PER IL VENETO CON CARRARO</t>
  </si>
  <si>
    <t>CAUSIN ANDREA</t>
  </si>
  <si>
    <t>ALESSANDRINI ALESSIO</t>
  </si>
  <si>
    <t>BASTIANETTO RENATO</t>
  </si>
  <si>
    <t>CAMUFFO CANZIO</t>
  </si>
  <si>
    <t>FARINATI GIANNI</t>
  </si>
  <si>
    <t>PERRUCCIO DONATELLA IN CHIARI</t>
  </si>
  <si>
    <t>MICHIELAN FABIO</t>
  </si>
  <si>
    <t>TICOZZI DOMENICO</t>
  </si>
  <si>
    <t>VEGNA ANNALISA</t>
  </si>
  <si>
    <t>BALLIN GIANFRANCO</t>
  </si>
  <si>
    <t>CHISSO RENATO</t>
  </si>
  <si>
    <t>DALLE FRATTE PAOLO</t>
  </si>
  <si>
    <t>TESSERIN CARLO ALBERTO</t>
  </si>
  <si>
    <t>FACCINI MARIA DETTA LAURA</t>
  </si>
  <si>
    <t>FLABOREA CLAUDIA</t>
  </si>
  <si>
    <t>MARTIN RENATO</t>
  </si>
  <si>
    <t>ORMENESE TERESA</t>
  </si>
  <si>
    <t>ZAMBON PAOLA</t>
  </si>
  <si>
    <t>Lista nr. 14) - FORZA ITALIA</t>
  </si>
  <si>
    <t xml:space="preserve">Lista nr. 15) - PROGETTO NORDEST </t>
  </si>
  <si>
    <t>CANCIAN DIEGO</t>
  </si>
  <si>
    <t>BAROZZI CLAUDIO</t>
  </si>
  <si>
    <t>BOSSI MAURIZIO</t>
  </si>
  <si>
    <t>CECCANGELI CESARE</t>
  </si>
  <si>
    <t>FIN ALESSANDRO</t>
  </si>
  <si>
    <t>FERRETTO FLAVIO</t>
  </si>
  <si>
    <t>GERETTO MICHELE</t>
  </si>
  <si>
    <t>PASQUALETTO LUIGI</t>
  </si>
  <si>
    <t>SILVESTRI STEFANO</t>
  </si>
  <si>
    <t>Lista 15 - PROGETTO NORDEST PNE</t>
  </si>
  <si>
    <t>347-8247437</t>
  </si>
  <si>
    <t>349-5633166</t>
  </si>
  <si>
    <t>349-5536102</t>
  </si>
  <si>
    <t>349-8153500</t>
  </si>
  <si>
    <t>Comune di CINTO CAOMAGGIORE</t>
  </si>
  <si>
    <t>Voto valido espresso solo per le liste regionali /per il presidente.</t>
  </si>
  <si>
    <t xml:space="preserve">        ELEZIONI REGIONALI del 3/4 APRILE 2005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</si>
</sst>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9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0" fontId="0" fillId="0" borderId="4" xfId="19" applyNumberFormat="1" applyBorder="1" applyAlignment="1">
      <alignment horizontal="center"/>
    </xf>
    <xf numFmtId="170" fontId="0" fillId="0" borderId="5" xfId="19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A1">
      <selection activeCell="I22" sqref="I22"/>
    </sheetView>
  </sheetViews>
  <sheetFormatPr defaultColWidth="9.140625" defaultRowHeight="12.75"/>
  <cols>
    <col min="1" max="1" width="4.00390625" style="0" customWidth="1"/>
    <col min="2" max="2" width="12.57421875" style="0" customWidth="1"/>
    <col min="3" max="5" width="5.00390625" style="0" customWidth="1"/>
    <col min="6" max="6" width="14.140625" style="0" customWidth="1"/>
    <col min="7" max="7" width="14.28125" style="0" customWidth="1"/>
    <col min="8" max="10" width="6.28125" style="0" customWidth="1"/>
    <col min="11" max="11" width="12.8515625" style="0" customWidth="1"/>
    <col min="12" max="14" width="6.00390625" style="0" customWidth="1"/>
  </cols>
  <sheetData>
    <row r="1" spans="1:31" s="2" customFormat="1" ht="18">
      <c r="A1" s="13" t="s">
        <v>0</v>
      </c>
      <c r="B1" s="35"/>
      <c r="C1" s="12"/>
      <c r="D1" s="12"/>
      <c r="E1" s="12"/>
      <c r="F1" s="12"/>
      <c r="G1" s="12"/>
      <c r="H1" s="12"/>
      <c r="I1" s="64" t="s">
        <v>213</v>
      </c>
      <c r="J1" s="65"/>
      <c r="K1" s="65"/>
      <c r="L1" s="65"/>
      <c r="M1" s="65"/>
      <c r="N1" s="6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8"/>
      <c r="AC1" s="5"/>
      <c r="AD1" s="5"/>
      <c r="AE1" s="5"/>
    </row>
    <row r="3" spans="1:14" ht="12.75">
      <c r="A3" s="29" t="s">
        <v>1</v>
      </c>
      <c r="B3" s="29"/>
      <c r="C3" s="29" t="s">
        <v>2</v>
      </c>
      <c r="D3" s="29"/>
      <c r="E3" s="29"/>
      <c r="F3" s="26" t="s">
        <v>3</v>
      </c>
      <c r="G3" s="29" t="s">
        <v>4</v>
      </c>
      <c r="H3" s="29"/>
      <c r="I3" s="29"/>
      <c r="J3" s="29"/>
      <c r="K3" s="29" t="s">
        <v>5</v>
      </c>
      <c r="L3" s="29"/>
      <c r="M3" s="29"/>
      <c r="N3" s="29"/>
    </row>
    <row r="4" spans="1:14" ht="12.75">
      <c r="A4" s="36" t="s">
        <v>6</v>
      </c>
      <c r="B4" s="36" t="s">
        <v>7</v>
      </c>
      <c r="C4" s="36" t="s">
        <v>8</v>
      </c>
      <c r="D4" s="36" t="s">
        <v>9</v>
      </c>
      <c r="E4" s="36" t="s">
        <v>10</v>
      </c>
      <c r="F4" s="38" t="s">
        <v>11</v>
      </c>
      <c r="G4" s="36" t="s">
        <v>12</v>
      </c>
      <c r="H4" s="36" t="s">
        <v>13</v>
      </c>
      <c r="I4" s="36" t="s">
        <v>14</v>
      </c>
      <c r="J4" s="36" t="s">
        <v>15</v>
      </c>
      <c r="K4" s="36" t="s">
        <v>12</v>
      </c>
      <c r="L4" s="39" t="s">
        <v>16</v>
      </c>
      <c r="M4" s="39"/>
      <c r="N4" s="39"/>
    </row>
    <row r="5" spans="1:14" ht="12.75">
      <c r="A5" s="36"/>
      <c r="B5" s="37"/>
      <c r="C5" s="37"/>
      <c r="D5" s="37"/>
      <c r="E5" s="37"/>
      <c r="F5" s="36" t="s">
        <v>17</v>
      </c>
      <c r="G5" s="36" t="s">
        <v>18</v>
      </c>
      <c r="H5" s="36" t="s">
        <v>19</v>
      </c>
      <c r="I5" s="36" t="s">
        <v>19</v>
      </c>
      <c r="J5" s="36" t="s">
        <v>19</v>
      </c>
      <c r="K5" s="36" t="s">
        <v>17</v>
      </c>
      <c r="L5" s="39" t="s">
        <v>20</v>
      </c>
      <c r="M5" s="39"/>
      <c r="N5" s="39"/>
    </row>
    <row r="6" spans="1:14" ht="12.75">
      <c r="A6" s="36"/>
      <c r="B6" s="37"/>
      <c r="C6" s="37"/>
      <c r="D6" s="37"/>
      <c r="E6" s="37"/>
      <c r="F6" s="40"/>
      <c r="G6" s="37"/>
      <c r="H6" s="37"/>
      <c r="I6" s="37"/>
      <c r="J6" s="37"/>
      <c r="K6" s="37"/>
      <c r="L6" s="36" t="s">
        <v>8</v>
      </c>
      <c r="M6" s="36" t="s">
        <v>9</v>
      </c>
      <c r="N6" s="36" t="s">
        <v>10</v>
      </c>
    </row>
    <row r="7" spans="1:14" ht="12.75">
      <c r="A7" s="36">
        <v>1</v>
      </c>
      <c r="B7" s="36" t="s">
        <v>209</v>
      </c>
      <c r="C7" s="41">
        <v>433</v>
      </c>
      <c r="D7" s="41">
        <v>432</v>
      </c>
      <c r="E7" s="41">
        <f>SUM(C7:D7)</f>
        <v>865</v>
      </c>
      <c r="F7" s="36" t="s">
        <v>21</v>
      </c>
      <c r="G7" s="36" t="s">
        <v>21</v>
      </c>
      <c r="H7" s="36">
        <v>67</v>
      </c>
      <c r="I7" s="36">
        <v>224</v>
      </c>
      <c r="J7" s="37">
        <v>269</v>
      </c>
      <c r="K7" s="36" t="s">
        <v>21</v>
      </c>
      <c r="L7" s="37">
        <v>184</v>
      </c>
      <c r="M7" s="37">
        <v>176</v>
      </c>
      <c r="N7" s="36">
        <f>SUM(L7:M7)</f>
        <v>360</v>
      </c>
    </row>
    <row r="8" spans="1:14" ht="12.75">
      <c r="A8" s="36">
        <v>2</v>
      </c>
      <c r="B8" s="36" t="s">
        <v>210</v>
      </c>
      <c r="C8" s="41">
        <v>363</v>
      </c>
      <c r="D8" s="41">
        <v>377</v>
      </c>
      <c r="E8" s="41">
        <f>SUM(C8:D8)</f>
        <v>740</v>
      </c>
      <c r="F8" s="36" t="s">
        <v>21</v>
      </c>
      <c r="G8" s="36" t="s">
        <v>21</v>
      </c>
      <c r="H8" s="36">
        <v>107</v>
      </c>
      <c r="I8" s="36">
        <v>314</v>
      </c>
      <c r="J8" s="37">
        <v>410</v>
      </c>
      <c r="K8" s="36" t="s">
        <v>21</v>
      </c>
      <c r="L8" s="37">
        <v>280</v>
      </c>
      <c r="M8" s="37">
        <v>270</v>
      </c>
      <c r="N8" s="36">
        <f>SUM(L8:M8)</f>
        <v>550</v>
      </c>
    </row>
    <row r="9" spans="1:14" ht="12.75">
      <c r="A9" s="36">
        <v>3</v>
      </c>
      <c r="B9" s="36" t="s">
        <v>211</v>
      </c>
      <c r="C9" s="41">
        <v>327</v>
      </c>
      <c r="D9" s="41">
        <v>324</v>
      </c>
      <c r="E9" s="41">
        <f>SUM(C9:D9)</f>
        <v>651</v>
      </c>
      <c r="F9" s="36" t="s">
        <v>21</v>
      </c>
      <c r="G9" s="36" t="s">
        <v>21</v>
      </c>
      <c r="H9" s="36">
        <v>95</v>
      </c>
      <c r="I9" s="36">
        <v>294</v>
      </c>
      <c r="J9" s="37">
        <v>391</v>
      </c>
      <c r="K9" s="36" t="s">
        <v>21</v>
      </c>
      <c r="L9" s="37">
        <v>240</v>
      </c>
      <c r="M9" s="37">
        <v>221</v>
      </c>
      <c r="N9" s="36">
        <f>SUM(L9:M9)</f>
        <v>461</v>
      </c>
    </row>
    <row r="10" spans="1:14" ht="12.75">
      <c r="A10" s="36">
        <v>4</v>
      </c>
      <c r="B10" s="36" t="s">
        <v>212</v>
      </c>
      <c r="C10" s="41">
        <v>373</v>
      </c>
      <c r="D10" s="41">
        <v>387</v>
      </c>
      <c r="E10" s="41">
        <f>SUM(C10:D10)</f>
        <v>760</v>
      </c>
      <c r="F10" s="36" t="s">
        <v>21</v>
      </c>
      <c r="G10" s="36" t="s">
        <v>21</v>
      </c>
      <c r="H10" s="36">
        <v>116</v>
      </c>
      <c r="I10" s="36">
        <v>340</v>
      </c>
      <c r="J10" s="37">
        <v>429</v>
      </c>
      <c r="K10" s="36" t="s">
        <v>21</v>
      </c>
      <c r="L10" s="37">
        <v>280</v>
      </c>
      <c r="M10" s="37">
        <v>269</v>
      </c>
      <c r="N10" s="36">
        <f>SUM(L10:M10)</f>
        <v>549</v>
      </c>
    </row>
    <row r="12" spans="1:15" s="37" customFormat="1" ht="12">
      <c r="A12" s="43" t="s">
        <v>10</v>
      </c>
      <c r="B12" s="39"/>
      <c r="C12" s="36">
        <f>SUM(C7:C10)</f>
        <v>1496</v>
      </c>
      <c r="D12" s="36">
        <f>SUM(D7:D10)</f>
        <v>1520</v>
      </c>
      <c r="E12" s="44">
        <f>SUM(E7:E10)</f>
        <v>3016</v>
      </c>
      <c r="F12" s="36"/>
      <c r="G12" s="36"/>
      <c r="H12" s="36">
        <f>SUM(H7:H10)</f>
        <v>385</v>
      </c>
      <c r="I12" s="36">
        <f>SUM(I7:I10)</f>
        <v>1172</v>
      </c>
      <c r="J12" s="36">
        <f>SUM(J7:J10)</f>
        <v>1499</v>
      </c>
      <c r="K12" s="36"/>
      <c r="L12" s="36">
        <f>SUM(L7:L10)</f>
        <v>984</v>
      </c>
      <c r="M12" s="36">
        <f>SUM(M7:M10)</f>
        <v>936</v>
      </c>
      <c r="N12" s="36">
        <f>SUM(N7:N10)</f>
        <v>1920</v>
      </c>
      <c r="O12" s="36"/>
    </row>
    <row r="13" spans="1:15" s="37" customFormat="1" ht="12">
      <c r="A13" s="42" t="s">
        <v>22</v>
      </c>
      <c r="B13" s="42"/>
      <c r="C13" s="36"/>
      <c r="D13" s="36"/>
      <c r="E13" s="36"/>
      <c r="F13" s="36"/>
      <c r="G13" s="36"/>
      <c r="H13" s="45">
        <f aca="true" t="shared" si="0" ref="H13:N13">H12/$E$12</f>
        <v>0.1276525198938992</v>
      </c>
      <c r="I13" s="45">
        <f t="shared" si="0"/>
        <v>0.3885941644562334</v>
      </c>
      <c r="J13" s="45">
        <f>J12/$E$12</f>
        <v>0.4970159151193634</v>
      </c>
      <c r="K13" s="45"/>
      <c r="L13" s="45">
        <f t="shared" si="0"/>
        <v>0.32625994694960214</v>
      </c>
      <c r="M13" s="45">
        <f t="shared" si="0"/>
        <v>0.3103448275862069</v>
      </c>
      <c r="N13" s="45">
        <f t="shared" si="0"/>
        <v>0.636604774535809</v>
      </c>
      <c r="O13" s="36"/>
    </row>
  </sheetData>
  <mergeCells count="1">
    <mergeCell ref="I1:N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9" sqref="F9"/>
    </sheetView>
  </sheetViews>
  <sheetFormatPr defaultColWidth="9.140625" defaultRowHeight="12.75"/>
  <cols>
    <col min="2" max="2" width="33.7109375" style="26" customWidth="1"/>
    <col min="7" max="7" width="8.140625" style="27" customWidth="1"/>
  </cols>
  <sheetData>
    <row r="1" ht="18">
      <c r="A1" s="25" t="s">
        <v>124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125</v>
      </c>
      <c r="C5" s="26">
        <v>0</v>
      </c>
      <c r="D5" s="26">
        <v>0</v>
      </c>
      <c r="E5" s="26">
        <v>0</v>
      </c>
      <c r="F5" s="26">
        <v>0</v>
      </c>
      <c r="G5" s="34">
        <f>SUM(C5:F5)</f>
        <v>0</v>
      </c>
    </row>
    <row r="6" spans="1:7" ht="12.75">
      <c r="A6" s="26">
        <v>2</v>
      </c>
      <c r="B6" s="26" t="s">
        <v>126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127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128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C9" s="26"/>
      <c r="D9" s="26"/>
      <c r="E9" s="26"/>
      <c r="F9" s="26"/>
      <c r="G9" s="34">
        <f t="shared" si="0"/>
        <v>0</v>
      </c>
    </row>
    <row r="10" spans="1:7" ht="12.75">
      <c r="A10" s="26">
        <v>6</v>
      </c>
      <c r="C10" s="26"/>
      <c r="D10" s="26"/>
      <c r="E10" s="26"/>
      <c r="F10" s="26"/>
      <c r="G10" s="34">
        <f t="shared" si="0"/>
        <v>0</v>
      </c>
    </row>
    <row r="11" spans="1:7" ht="12.75">
      <c r="A11" s="26">
        <v>7</v>
      </c>
      <c r="C11" s="26"/>
      <c r="D11" s="26"/>
      <c r="E11" s="26"/>
      <c r="F11" s="26"/>
      <c r="G11" s="34">
        <f t="shared" si="0"/>
        <v>0</v>
      </c>
    </row>
    <row r="12" spans="1:7" ht="12.75">
      <c r="A12" s="26">
        <v>8</v>
      </c>
      <c r="C12" s="26"/>
      <c r="D12" s="26"/>
      <c r="E12" s="26"/>
      <c r="F12" s="26"/>
      <c r="G12" s="34">
        <f t="shared" si="0"/>
        <v>0</v>
      </c>
    </row>
    <row r="13" spans="1:7" ht="12.75">
      <c r="A13" s="26">
        <v>9</v>
      </c>
      <c r="C13" s="26"/>
      <c r="D13" s="26"/>
      <c r="E13" s="26"/>
      <c r="F13" s="26"/>
      <c r="G13" s="34">
        <f t="shared" si="0"/>
        <v>0</v>
      </c>
    </row>
    <row r="15" spans="2:7" ht="12.75">
      <c r="B15" s="26" t="s">
        <v>54</v>
      </c>
      <c r="C15" s="26">
        <f>SUM(C5:C13)</f>
        <v>0</v>
      </c>
      <c r="D15" s="26">
        <f>SUM(D5:D13)</f>
        <v>0</v>
      </c>
      <c r="E15" s="26">
        <f>SUM(E5:E13)</f>
        <v>0</v>
      </c>
      <c r="F15" s="26">
        <f>SUM(F5:F13)</f>
        <v>0</v>
      </c>
      <c r="G15" s="34">
        <f>SUM(G5:G13)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7" sqref="F17"/>
    </sheetView>
  </sheetViews>
  <sheetFormatPr defaultColWidth="9.140625" defaultRowHeight="12.75"/>
  <cols>
    <col min="2" max="2" width="31.57421875" style="26" customWidth="1"/>
    <col min="7" max="7" width="8.421875" style="27" customWidth="1"/>
  </cols>
  <sheetData>
    <row r="1" ht="18">
      <c r="A1" s="25" t="s">
        <v>129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130</v>
      </c>
      <c r="C5" s="26">
        <v>5</v>
      </c>
      <c r="D5" s="26">
        <v>9</v>
      </c>
      <c r="E5" s="26">
        <v>4</v>
      </c>
      <c r="F5" s="26">
        <v>0</v>
      </c>
      <c r="G5" s="34">
        <f>SUM(C5:F5)</f>
        <v>18</v>
      </c>
    </row>
    <row r="6" spans="1:7" ht="12.75">
      <c r="A6" s="26">
        <v>2</v>
      </c>
      <c r="B6" s="26" t="s">
        <v>131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132</v>
      </c>
      <c r="C7" s="26">
        <v>0</v>
      </c>
      <c r="D7" s="26">
        <v>0</v>
      </c>
      <c r="E7" s="26">
        <v>1</v>
      </c>
      <c r="F7" s="26">
        <v>2</v>
      </c>
      <c r="G7" s="34">
        <f t="shared" si="0"/>
        <v>3</v>
      </c>
    </row>
    <row r="8" spans="1:7" ht="12.75">
      <c r="A8" s="26">
        <v>4</v>
      </c>
      <c r="B8" s="26" t="s">
        <v>133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134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135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136</v>
      </c>
      <c r="C11" s="26">
        <v>2</v>
      </c>
      <c r="D11" s="26">
        <v>3</v>
      </c>
      <c r="E11" s="26">
        <v>1</v>
      </c>
      <c r="F11" s="26">
        <v>0</v>
      </c>
      <c r="G11" s="34">
        <f t="shared" si="0"/>
        <v>6</v>
      </c>
    </row>
    <row r="12" spans="1:7" ht="12.75">
      <c r="A12" s="26">
        <v>8</v>
      </c>
      <c r="B12" s="26" t="s">
        <v>137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138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7</v>
      </c>
      <c r="D15" s="26">
        <f>SUM(D5:D13)</f>
        <v>12</v>
      </c>
      <c r="E15" s="26">
        <f>SUM(E5:E13)</f>
        <v>6</v>
      </c>
      <c r="F15" s="26">
        <f>SUM(F5:F13)</f>
        <v>2</v>
      </c>
      <c r="G15" s="34">
        <f>SUM(G5:G13)</f>
        <v>27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6" sqref="F16"/>
    </sheetView>
  </sheetViews>
  <sheetFormatPr defaultColWidth="9.140625" defaultRowHeight="12.75"/>
  <cols>
    <col min="2" max="2" width="31.57421875" style="26" customWidth="1"/>
    <col min="7" max="7" width="9.140625" style="27" customWidth="1"/>
  </cols>
  <sheetData>
    <row r="1" ht="18">
      <c r="A1" s="25" t="s">
        <v>139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140</v>
      </c>
      <c r="C5" s="26">
        <v>7</v>
      </c>
      <c r="D5" s="26">
        <v>9</v>
      </c>
      <c r="E5" s="26">
        <v>9</v>
      </c>
      <c r="F5" s="26">
        <v>4</v>
      </c>
      <c r="G5" s="34">
        <f>SUM(C5:F5)</f>
        <v>29</v>
      </c>
    </row>
    <row r="6" spans="1:7" ht="12.75">
      <c r="A6" s="26">
        <v>2</v>
      </c>
      <c r="B6" s="26" t="s">
        <v>141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142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143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144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145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146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147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148</v>
      </c>
      <c r="C13" s="26">
        <v>1</v>
      </c>
      <c r="D13" s="26">
        <v>1</v>
      </c>
      <c r="E13" s="26">
        <v>8</v>
      </c>
      <c r="F13" s="26">
        <v>1</v>
      </c>
      <c r="G13" s="34">
        <f t="shared" si="0"/>
        <v>11</v>
      </c>
    </row>
    <row r="15" spans="2:7" ht="12.75">
      <c r="B15" s="26" t="s">
        <v>54</v>
      </c>
      <c r="C15" s="26">
        <f>SUM(C5:C13)</f>
        <v>8</v>
      </c>
      <c r="D15" s="26">
        <f>SUM(D5:D13)</f>
        <v>10</v>
      </c>
      <c r="E15" s="26">
        <f>SUM(E5:E13)</f>
        <v>17</v>
      </c>
      <c r="F15" s="26">
        <f>SUM(F5:F13)</f>
        <v>5</v>
      </c>
      <c r="G15" s="34">
        <f>SUM(G5:G13)</f>
        <v>40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H6" sqref="H6"/>
    </sheetView>
  </sheetViews>
  <sheetFormatPr defaultColWidth="9.140625" defaultRowHeight="12.75"/>
  <cols>
    <col min="2" max="2" width="35.421875" style="26" customWidth="1"/>
    <col min="7" max="7" width="8.00390625" style="27" customWidth="1"/>
  </cols>
  <sheetData>
    <row r="1" ht="18">
      <c r="A1" s="25" t="s">
        <v>149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150</v>
      </c>
      <c r="C5" s="26">
        <v>0</v>
      </c>
      <c r="D5" s="26">
        <v>0</v>
      </c>
      <c r="E5" s="26">
        <v>0</v>
      </c>
      <c r="F5" s="26">
        <v>0</v>
      </c>
      <c r="G5" s="34">
        <f>SUM(C5:F5)</f>
        <v>0</v>
      </c>
    </row>
    <row r="6" spans="1:7" ht="12.75">
      <c r="A6" s="26">
        <v>2</v>
      </c>
      <c r="B6" s="26" t="s">
        <v>151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152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153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154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155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156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157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158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0</v>
      </c>
      <c r="D15" s="26">
        <f>SUM(D5:D13)</f>
        <v>0</v>
      </c>
      <c r="E15" s="26">
        <f>SUM(E5:E13)</f>
        <v>0</v>
      </c>
      <c r="F15" s="26">
        <f>SUM(F5:F13)</f>
        <v>0</v>
      </c>
      <c r="G15" s="34">
        <f>SUM(G5:G13)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7" sqref="C7"/>
    </sheetView>
  </sheetViews>
  <sheetFormatPr defaultColWidth="9.140625" defaultRowHeight="12.75"/>
  <cols>
    <col min="2" max="2" width="31.57421875" style="26" customWidth="1"/>
    <col min="7" max="7" width="7.8515625" style="27" customWidth="1"/>
  </cols>
  <sheetData>
    <row r="1" ht="18">
      <c r="A1" s="25" t="s">
        <v>159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160</v>
      </c>
      <c r="C5" s="26">
        <v>6</v>
      </c>
      <c r="D5" s="26">
        <v>0</v>
      </c>
      <c r="E5" s="26">
        <v>1</v>
      </c>
      <c r="F5" s="26">
        <v>0</v>
      </c>
      <c r="G5" s="34">
        <f>SUM(C5:F5)</f>
        <v>7</v>
      </c>
    </row>
    <row r="6" spans="1:7" ht="12.75">
      <c r="A6" s="26">
        <v>2</v>
      </c>
      <c r="B6" s="26" t="s">
        <v>161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162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163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164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165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166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167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168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6</v>
      </c>
      <c r="D15" s="26">
        <f>SUM(D5:D13)</f>
        <v>0</v>
      </c>
      <c r="E15" s="26">
        <f>SUM(E5:E13)</f>
        <v>1</v>
      </c>
      <c r="F15" s="26">
        <f>SUM(F5:F13)</f>
        <v>0</v>
      </c>
      <c r="G15" s="34">
        <f>SUM(G5:G13)</f>
        <v>7</v>
      </c>
    </row>
  </sheetData>
  <printOptions gridLines="1"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9" sqref="C9"/>
    </sheetView>
  </sheetViews>
  <sheetFormatPr defaultColWidth="9.140625" defaultRowHeight="12.75"/>
  <cols>
    <col min="2" max="2" width="31.57421875" style="26" customWidth="1"/>
    <col min="7" max="7" width="9.140625" style="27" customWidth="1"/>
  </cols>
  <sheetData>
    <row r="1" ht="18">
      <c r="A1" s="25" t="s">
        <v>169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170</v>
      </c>
      <c r="C5" s="26">
        <v>1</v>
      </c>
      <c r="D5" s="26">
        <v>0</v>
      </c>
      <c r="E5" s="26">
        <v>1</v>
      </c>
      <c r="F5" s="26">
        <v>0</v>
      </c>
      <c r="G5" s="34">
        <f>SUM(C5:F5)</f>
        <v>2</v>
      </c>
    </row>
    <row r="6" spans="1:7" ht="12.75">
      <c r="A6" s="26">
        <v>2</v>
      </c>
      <c r="B6" s="26" t="s">
        <v>171</v>
      </c>
      <c r="C6" s="26">
        <v>0</v>
      </c>
      <c r="D6" s="26">
        <v>1</v>
      </c>
      <c r="E6" s="26">
        <v>0</v>
      </c>
      <c r="F6" s="26">
        <v>2</v>
      </c>
      <c r="G6" s="34">
        <f aca="true" t="shared" si="0" ref="G6:G13">SUM(C6:F6)</f>
        <v>3</v>
      </c>
    </row>
    <row r="7" spans="1:7" ht="12.75">
      <c r="A7" s="26">
        <v>3</v>
      </c>
      <c r="B7" s="26" t="s">
        <v>172</v>
      </c>
      <c r="C7" s="26">
        <v>0</v>
      </c>
      <c r="D7" s="26">
        <v>1</v>
      </c>
      <c r="E7" s="26">
        <v>0</v>
      </c>
      <c r="F7" s="26">
        <v>1</v>
      </c>
      <c r="G7" s="34">
        <f t="shared" si="0"/>
        <v>2</v>
      </c>
    </row>
    <row r="8" spans="1:7" ht="12.75">
      <c r="A8" s="26">
        <v>4</v>
      </c>
      <c r="B8" s="26" t="s">
        <v>173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174</v>
      </c>
      <c r="C9" s="26">
        <v>1</v>
      </c>
      <c r="D9" s="26">
        <v>0</v>
      </c>
      <c r="E9" s="26">
        <v>0</v>
      </c>
      <c r="F9" s="26">
        <v>0</v>
      </c>
      <c r="G9" s="34">
        <f t="shared" si="0"/>
        <v>1</v>
      </c>
    </row>
    <row r="10" spans="1:7" ht="12.75">
      <c r="A10" s="26">
        <v>6</v>
      </c>
      <c r="B10" s="26" t="s">
        <v>175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176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177</v>
      </c>
      <c r="C12" s="26">
        <v>2</v>
      </c>
      <c r="D12" s="26">
        <v>7</v>
      </c>
      <c r="E12" s="26">
        <v>13</v>
      </c>
      <c r="F12" s="26">
        <v>10</v>
      </c>
      <c r="G12" s="34">
        <f t="shared" si="0"/>
        <v>32</v>
      </c>
    </row>
    <row r="13" spans="1:7" ht="12.75">
      <c r="A13" s="26">
        <v>9</v>
      </c>
      <c r="C13" s="26"/>
      <c r="D13" s="26"/>
      <c r="E13" s="26"/>
      <c r="F13" s="26"/>
      <c r="G13" s="34">
        <f t="shared" si="0"/>
        <v>0</v>
      </c>
    </row>
    <row r="15" spans="2:7" ht="12.75">
      <c r="B15" s="26" t="s">
        <v>54</v>
      </c>
      <c r="C15" s="26">
        <f>SUM(C5:C13)</f>
        <v>4</v>
      </c>
      <c r="D15" s="26">
        <f>SUM(D5:D13)</f>
        <v>9</v>
      </c>
      <c r="E15" s="26">
        <f>SUM(E5:E13)</f>
        <v>14</v>
      </c>
      <c r="F15" s="26">
        <f>SUM(F5:F13)</f>
        <v>13</v>
      </c>
      <c r="G15" s="34">
        <f>SUM(G5:G13)</f>
        <v>40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0" sqref="B10"/>
    </sheetView>
  </sheetViews>
  <sheetFormatPr defaultColWidth="9.140625" defaultRowHeight="12.75"/>
  <cols>
    <col min="2" max="2" width="31.57421875" style="26" customWidth="1"/>
    <col min="7" max="7" width="9.140625" style="27" customWidth="1"/>
  </cols>
  <sheetData>
    <row r="1" ht="18">
      <c r="A1" s="25" t="s">
        <v>178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179</v>
      </c>
      <c r="C5" s="26">
        <v>0</v>
      </c>
      <c r="D5" s="26">
        <v>0</v>
      </c>
      <c r="E5" s="26">
        <v>0</v>
      </c>
      <c r="F5" s="26">
        <v>0</v>
      </c>
      <c r="G5" s="34">
        <f>SUM(C5:F5)</f>
        <v>0</v>
      </c>
    </row>
    <row r="6" spans="1:7" ht="12.75">
      <c r="A6" s="26">
        <v>2</v>
      </c>
      <c r="B6" s="26" t="s">
        <v>180</v>
      </c>
      <c r="C6" s="26">
        <v>3</v>
      </c>
      <c r="D6" s="26">
        <v>11</v>
      </c>
      <c r="E6" s="26">
        <v>1</v>
      </c>
      <c r="F6" s="26">
        <v>7</v>
      </c>
      <c r="G6" s="34">
        <f aca="true" t="shared" si="0" ref="G6:G13">SUM(C6:F6)</f>
        <v>22</v>
      </c>
    </row>
    <row r="7" spans="1:7" ht="12.75">
      <c r="A7" s="26">
        <v>3</v>
      </c>
      <c r="B7" s="26" t="s">
        <v>181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182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183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184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185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186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187</v>
      </c>
      <c r="C13" s="26">
        <v>0</v>
      </c>
      <c r="D13" s="26">
        <v>1</v>
      </c>
      <c r="E13" s="26">
        <v>1</v>
      </c>
      <c r="F13" s="26">
        <v>1</v>
      </c>
      <c r="G13" s="34">
        <f t="shared" si="0"/>
        <v>3</v>
      </c>
    </row>
    <row r="15" spans="2:7" ht="12.75">
      <c r="B15" s="26" t="s">
        <v>54</v>
      </c>
      <c r="C15" s="26">
        <f>SUM(C5:C13)</f>
        <v>3</v>
      </c>
      <c r="D15" s="26">
        <f>SUM(D5:D13)</f>
        <v>12</v>
      </c>
      <c r="E15" s="26">
        <f>SUM(E5:E13)</f>
        <v>2</v>
      </c>
      <c r="F15" s="26">
        <f>SUM(F5:F13)</f>
        <v>8</v>
      </c>
      <c r="G15" s="34">
        <f>SUM(G5:G13)</f>
        <v>25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3" sqref="G13"/>
    </sheetView>
  </sheetViews>
  <sheetFormatPr defaultColWidth="9.140625" defaultRowHeight="12.75"/>
  <cols>
    <col min="2" max="2" width="28.00390625" style="0" customWidth="1"/>
  </cols>
  <sheetData>
    <row r="1" spans="1:7" ht="18">
      <c r="A1" s="66" t="s">
        <v>197</v>
      </c>
      <c r="B1" s="6"/>
      <c r="C1" s="2"/>
      <c r="D1" s="2"/>
      <c r="E1" s="2"/>
      <c r="F1" s="2"/>
      <c r="G1" s="67"/>
    </row>
    <row r="2" spans="1:7" ht="18">
      <c r="A2" s="13" t="s">
        <v>47</v>
      </c>
      <c r="B2" s="6"/>
      <c r="C2" s="5"/>
      <c r="D2" s="5"/>
      <c r="E2" s="5"/>
      <c r="F2" s="5"/>
      <c r="G2" s="17"/>
    </row>
    <row r="3" spans="1:7" ht="12.75">
      <c r="A3" s="2"/>
      <c r="B3" s="6"/>
      <c r="C3" s="2"/>
      <c r="D3" s="2"/>
      <c r="E3" s="2"/>
      <c r="F3" s="2"/>
      <c r="G3" s="67"/>
    </row>
    <row r="4" spans="1:7" ht="38.25">
      <c r="A4" s="15" t="s">
        <v>48</v>
      </c>
      <c r="B4" s="68" t="s">
        <v>49</v>
      </c>
      <c r="C4" s="68" t="s">
        <v>50</v>
      </c>
      <c r="D4" s="68" t="s">
        <v>51</v>
      </c>
      <c r="E4" s="68" t="s">
        <v>52</v>
      </c>
      <c r="F4" s="68" t="s">
        <v>53</v>
      </c>
      <c r="G4" s="69" t="s">
        <v>33</v>
      </c>
    </row>
    <row r="5" spans="1:7" ht="12.75">
      <c r="A5" s="6">
        <v>1</v>
      </c>
      <c r="B5" s="6" t="s">
        <v>188</v>
      </c>
      <c r="C5" s="6">
        <v>5</v>
      </c>
      <c r="D5" s="6">
        <v>1</v>
      </c>
      <c r="E5" s="6">
        <v>0</v>
      </c>
      <c r="F5" s="6">
        <v>2</v>
      </c>
      <c r="G5" s="21">
        <f>SUM(C5:F5)</f>
        <v>8</v>
      </c>
    </row>
    <row r="6" spans="1:7" ht="12.75">
      <c r="A6" s="6">
        <v>2</v>
      </c>
      <c r="B6" s="6" t="s">
        <v>189</v>
      </c>
      <c r="C6" s="6">
        <v>32</v>
      </c>
      <c r="D6" s="6">
        <v>46</v>
      </c>
      <c r="E6" s="6">
        <v>72</v>
      </c>
      <c r="F6" s="6">
        <v>77</v>
      </c>
      <c r="G6" s="21">
        <f aca="true" t="shared" si="0" ref="G6:G13">SUM(C6:F6)</f>
        <v>227</v>
      </c>
    </row>
    <row r="7" spans="1:7" ht="12.75">
      <c r="A7" s="6">
        <v>3</v>
      </c>
      <c r="B7" s="6" t="s">
        <v>190</v>
      </c>
      <c r="C7" s="6">
        <v>2</v>
      </c>
      <c r="D7" s="6">
        <v>3</v>
      </c>
      <c r="E7" s="6">
        <v>0</v>
      </c>
      <c r="F7" s="6">
        <v>1</v>
      </c>
      <c r="G7" s="21">
        <f t="shared" si="0"/>
        <v>6</v>
      </c>
    </row>
    <row r="8" spans="1:7" ht="12.75">
      <c r="A8" s="6">
        <v>4</v>
      </c>
      <c r="B8" s="6" t="s">
        <v>191</v>
      </c>
      <c r="C8" s="6">
        <v>0</v>
      </c>
      <c r="D8" s="6">
        <v>2</v>
      </c>
      <c r="E8" s="6">
        <v>1</v>
      </c>
      <c r="F8" s="6">
        <v>0</v>
      </c>
      <c r="G8" s="21">
        <f t="shared" si="0"/>
        <v>3</v>
      </c>
    </row>
    <row r="9" spans="1:7" ht="12.75">
      <c r="A9" s="6">
        <v>5</v>
      </c>
      <c r="B9" s="6" t="s">
        <v>192</v>
      </c>
      <c r="C9" s="6">
        <v>0</v>
      </c>
      <c r="D9" s="6">
        <v>0</v>
      </c>
      <c r="E9" s="6">
        <v>0</v>
      </c>
      <c r="F9" s="6">
        <v>0</v>
      </c>
      <c r="G9" s="21">
        <f t="shared" si="0"/>
        <v>0</v>
      </c>
    </row>
    <row r="10" spans="1:7" ht="12.75">
      <c r="A10" s="6">
        <v>6</v>
      </c>
      <c r="B10" s="6" t="s">
        <v>193</v>
      </c>
      <c r="C10" s="6">
        <v>6</v>
      </c>
      <c r="D10" s="6">
        <v>15</v>
      </c>
      <c r="E10" s="6">
        <v>4</v>
      </c>
      <c r="F10" s="6">
        <v>28</v>
      </c>
      <c r="G10" s="21">
        <f t="shared" si="0"/>
        <v>53</v>
      </c>
    </row>
    <row r="11" spans="1:7" ht="12.75">
      <c r="A11" s="6">
        <v>7</v>
      </c>
      <c r="B11" s="6" t="s">
        <v>194</v>
      </c>
      <c r="C11" s="6">
        <v>1</v>
      </c>
      <c r="D11" s="6">
        <v>0</v>
      </c>
      <c r="E11" s="6">
        <v>0</v>
      </c>
      <c r="F11" s="6">
        <v>2</v>
      </c>
      <c r="G11" s="21">
        <f t="shared" si="0"/>
        <v>3</v>
      </c>
    </row>
    <row r="12" spans="1:7" ht="12.75">
      <c r="A12" s="6">
        <v>8</v>
      </c>
      <c r="B12" s="6" t="s">
        <v>195</v>
      </c>
      <c r="C12" s="6">
        <v>0</v>
      </c>
      <c r="D12" s="6">
        <v>1</v>
      </c>
      <c r="E12" s="6">
        <v>1</v>
      </c>
      <c r="F12" s="6">
        <v>1</v>
      </c>
      <c r="G12" s="21">
        <f t="shared" si="0"/>
        <v>3</v>
      </c>
    </row>
    <row r="13" spans="1:7" ht="12.75">
      <c r="A13" s="6">
        <v>9</v>
      </c>
      <c r="B13" s="6" t="s">
        <v>196</v>
      </c>
      <c r="C13" s="6">
        <v>0</v>
      </c>
      <c r="D13" s="6">
        <v>0</v>
      </c>
      <c r="E13" s="6">
        <v>0</v>
      </c>
      <c r="F13" s="6">
        <v>0</v>
      </c>
      <c r="G13" s="21">
        <f t="shared" si="0"/>
        <v>0</v>
      </c>
    </row>
    <row r="14" spans="1:7" ht="12.75">
      <c r="A14" s="2"/>
      <c r="B14" s="6"/>
      <c r="C14" s="2"/>
      <c r="D14" s="2"/>
      <c r="E14" s="2"/>
      <c r="F14" s="2"/>
      <c r="G14" s="67"/>
    </row>
    <row r="15" spans="1:7" ht="12.75">
      <c r="A15" s="2"/>
      <c r="B15" s="6" t="s">
        <v>54</v>
      </c>
      <c r="C15" s="6">
        <f>SUM(C5:C13)</f>
        <v>46</v>
      </c>
      <c r="D15" s="6">
        <f>SUM(D5:D13)</f>
        <v>68</v>
      </c>
      <c r="E15" s="6">
        <f>SUM(E5:E13)</f>
        <v>78</v>
      </c>
      <c r="F15" s="6">
        <f>SUM(F5:F13)</f>
        <v>111</v>
      </c>
      <c r="G15" s="21">
        <f>SUM(G5:G13)</f>
        <v>303</v>
      </c>
    </row>
    <row r="16" spans="1:7" ht="12.75">
      <c r="A16" s="2"/>
      <c r="B16" s="6"/>
      <c r="C16" s="2"/>
      <c r="D16" s="2"/>
      <c r="E16" s="2"/>
      <c r="F16" s="2"/>
      <c r="G16" s="67"/>
    </row>
    <row r="17" spans="1:7" ht="12.75">
      <c r="A17" s="2"/>
      <c r="B17" s="6"/>
      <c r="C17" s="2"/>
      <c r="D17" s="2"/>
      <c r="E17" s="2"/>
      <c r="F17" s="2"/>
      <c r="G17" s="67"/>
    </row>
    <row r="18" spans="1:7" ht="12.75">
      <c r="A18" s="2"/>
      <c r="B18" s="6"/>
      <c r="C18" s="2"/>
      <c r="D18" s="2"/>
      <c r="E18" s="2"/>
      <c r="F18" s="2"/>
      <c r="G18" s="67"/>
    </row>
  </sheetData>
  <printOptions gridLines="1"/>
  <pageMargins left="0.75" right="0.75" top="1" bottom="1" header="0.5" footer="0.5"/>
  <pageSetup horizontalDpi="600" verticalDpi="600" orientation="landscape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29.7109375" style="0" customWidth="1"/>
    <col min="3" max="3" width="9.00390625" style="0" customWidth="1"/>
    <col min="4" max="5" width="7.28125" style="0" customWidth="1"/>
    <col min="6" max="6" width="7.8515625" style="0" customWidth="1"/>
    <col min="7" max="7" width="7.28125" style="0" customWidth="1"/>
  </cols>
  <sheetData>
    <row r="1" spans="1:8" ht="18">
      <c r="A1" s="66" t="s">
        <v>198</v>
      </c>
      <c r="B1" s="6"/>
      <c r="C1" s="2"/>
      <c r="D1" s="2"/>
      <c r="E1" s="2"/>
      <c r="F1" s="2"/>
      <c r="G1" s="67"/>
      <c r="H1" s="2"/>
    </row>
    <row r="2" spans="1:8" ht="18">
      <c r="A2" s="13" t="s">
        <v>47</v>
      </c>
      <c r="B2" s="6"/>
      <c r="C2" s="5"/>
      <c r="D2" s="5"/>
      <c r="E2" s="5"/>
      <c r="F2" s="5"/>
      <c r="G2" s="17"/>
      <c r="H2" s="2"/>
    </row>
    <row r="3" spans="1:8" ht="12.75">
      <c r="A3" s="2"/>
      <c r="B3" s="6"/>
      <c r="C3" s="2"/>
      <c r="D3" s="2"/>
      <c r="E3" s="2"/>
      <c r="F3" s="2"/>
      <c r="G3" s="67"/>
      <c r="H3" s="2"/>
    </row>
    <row r="4" spans="1:8" ht="38.25">
      <c r="A4" s="15" t="s">
        <v>48</v>
      </c>
      <c r="B4" s="68" t="s">
        <v>49</v>
      </c>
      <c r="C4" s="68" t="s">
        <v>50</v>
      </c>
      <c r="D4" s="68" t="s">
        <v>51</v>
      </c>
      <c r="E4" s="68" t="s">
        <v>52</v>
      </c>
      <c r="F4" s="68" t="s">
        <v>53</v>
      </c>
      <c r="G4" s="69" t="s">
        <v>33</v>
      </c>
      <c r="H4" s="2"/>
    </row>
    <row r="5" spans="1:8" ht="12.75">
      <c r="A5" s="6">
        <v>1</v>
      </c>
      <c r="B5" s="6" t="s">
        <v>199</v>
      </c>
      <c r="C5" s="6">
        <v>0</v>
      </c>
      <c r="D5" s="6">
        <v>0</v>
      </c>
      <c r="E5" s="6">
        <v>2</v>
      </c>
      <c r="F5" s="6">
        <v>0</v>
      </c>
      <c r="G5" s="21">
        <f>SUM(C5:F5)</f>
        <v>2</v>
      </c>
      <c r="H5" s="2"/>
    </row>
    <row r="6" spans="1:8" ht="12.75">
      <c r="A6" s="6">
        <v>2</v>
      </c>
      <c r="B6" s="6" t="s">
        <v>200</v>
      </c>
      <c r="C6" s="6">
        <v>0</v>
      </c>
      <c r="D6" s="6">
        <v>0</v>
      </c>
      <c r="E6" s="6">
        <v>0</v>
      </c>
      <c r="F6" s="6">
        <v>0</v>
      </c>
      <c r="G6" s="21">
        <f aca="true" t="shared" si="0" ref="G6:G13">SUM(C6:F6)</f>
        <v>0</v>
      </c>
      <c r="H6" s="2"/>
    </row>
    <row r="7" spans="1:8" ht="12.75">
      <c r="A7" s="6">
        <v>3</v>
      </c>
      <c r="B7" s="6" t="s">
        <v>201</v>
      </c>
      <c r="C7" s="6">
        <v>0</v>
      </c>
      <c r="D7" s="6">
        <v>0</v>
      </c>
      <c r="E7" s="6">
        <v>0</v>
      </c>
      <c r="F7" s="6">
        <v>0</v>
      </c>
      <c r="G7" s="21">
        <f t="shared" si="0"/>
        <v>0</v>
      </c>
      <c r="H7" s="2"/>
    </row>
    <row r="8" spans="1:8" ht="12.75">
      <c r="A8" s="6">
        <v>4</v>
      </c>
      <c r="B8" s="6" t="s">
        <v>202</v>
      </c>
      <c r="C8" s="6">
        <v>0</v>
      </c>
      <c r="D8" s="6">
        <v>0</v>
      </c>
      <c r="E8" s="6">
        <v>0</v>
      </c>
      <c r="F8" s="6">
        <v>0</v>
      </c>
      <c r="G8" s="21">
        <f t="shared" si="0"/>
        <v>0</v>
      </c>
      <c r="H8" s="2"/>
    </row>
    <row r="9" spans="1:8" ht="12.75">
      <c r="A9" s="6">
        <v>5</v>
      </c>
      <c r="B9" s="6" t="s">
        <v>203</v>
      </c>
      <c r="C9" s="6">
        <v>0</v>
      </c>
      <c r="D9" s="6">
        <v>0</v>
      </c>
      <c r="E9" s="6">
        <v>0</v>
      </c>
      <c r="F9" s="6">
        <v>0</v>
      </c>
      <c r="G9" s="21">
        <f t="shared" si="0"/>
        <v>0</v>
      </c>
      <c r="H9" s="2"/>
    </row>
    <row r="10" spans="1:8" ht="12.75">
      <c r="A10" s="6">
        <v>6</v>
      </c>
      <c r="B10" s="6" t="s">
        <v>204</v>
      </c>
      <c r="C10" s="6">
        <v>0</v>
      </c>
      <c r="D10" s="6">
        <v>0</v>
      </c>
      <c r="E10" s="6">
        <v>0</v>
      </c>
      <c r="F10" s="6">
        <v>0</v>
      </c>
      <c r="G10" s="21">
        <f t="shared" si="0"/>
        <v>0</v>
      </c>
      <c r="H10" s="2"/>
    </row>
    <row r="11" spans="1:8" ht="12.75">
      <c r="A11" s="6">
        <v>7</v>
      </c>
      <c r="B11" s="6" t="s">
        <v>205</v>
      </c>
      <c r="C11" s="6">
        <v>1</v>
      </c>
      <c r="D11" s="6">
        <v>0</v>
      </c>
      <c r="E11" s="6">
        <v>0</v>
      </c>
      <c r="F11" s="6">
        <v>0</v>
      </c>
      <c r="G11" s="21">
        <f t="shared" si="0"/>
        <v>1</v>
      </c>
      <c r="H11" s="2"/>
    </row>
    <row r="12" spans="1:8" ht="12.75">
      <c r="A12" s="6">
        <v>8</v>
      </c>
      <c r="B12" s="6" t="s">
        <v>206</v>
      </c>
      <c r="C12" s="6">
        <v>0</v>
      </c>
      <c r="D12" s="6">
        <v>0</v>
      </c>
      <c r="E12" s="6">
        <v>0</v>
      </c>
      <c r="F12" s="6">
        <v>0</v>
      </c>
      <c r="G12" s="21">
        <f t="shared" si="0"/>
        <v>0</v>
      </c>
      <c r="H12" s="2"/>
    </row>
    <row r="13" spans="1:8" ht="12.75">
      <c r="A13" s="6">
        <v>9</v>
      </c>
      <c r="B13" s="6" t="s">
        <v>207</v>
      </c>
      <c r="C13" s="6">
        <v>0</v>
      </c>
      <c r="D13" s="6">
        <v>1</v>
      </c>
      <c r="E13" s="6">
        <v>0</v>
      </c>
      <c r="F13" s="6">
        <v>0</v>
      </c>
      <c r="G13" s="21">
        <f t="shared" si="0"/>
        <v>1</v>
      </c>
      <c r="H13" s="2"/>
    </row>
    <row r="14" spans="1:8" ht="12.75">
      <c r="A14" s="2"/>
      <c r="B14" s="6"/>
      <c r="C14" s="2"/>
      <c r="D14" s="2"/>
      <c r="E14" s="2"/>
      <c r="F14" s="2"/>
      <c r="G14" s="67"/>
      <c r="H14" s="2"/>
    </row>
    <row r="15" spans="1:8" ht="12.75">
      <c r="A15" s="2"/>
      <c r="B15" s="6" t="s">
        <v>54</v>
      </c>
      <c r="C15" s="6">
        <f>SUM(C5:C13)</f>
        <v>1</v>
      </c>
      <c r="D15" s="6">
        <f>SUM(D5:D13)</f>
        <v>1</v>
      </c>
      <c r="E15" s="6">
        <f>SUM(E5:E13)</f>
        <v>2</v>
      </c>
      <c r="F15" s="6">
        <f>SUM(F5:F13)</f>
        <v>0</v>
      </c>
      <c r="G15" s="21">
        <f>SUM(G5:G13)</f>
        <v>4</v>
      </c>
      <c r="H15" s="2"/>
    </row>
    <row r="16" spans="1:8" ht="12.75">
      <c r="A16" s="2"/>
      <c r="B16" s="6"/>
      <c r="C16" s="2"/>
      <c r="D16" s="2"/>
      <c r="E16" s="2"/>
      <c r="F16" s="2"/>
      <c r="G16" s="67"/>
      <c r="H16" s="2"/>
    </row>
    <row r="17" spans="1:8" ht="12.75">
      <c r="A17" s="2"/>
      <c r="B17" s="6"/>
      <c r="C17" s="2"/>
      <c r="D17" s="2"/>
      <c r="E17" s="2"/>
      <c r="F17" s="2"/>
      <c r="G17" s="67"/>
      <c r="H17" s="2"/>
    </row>
    <row r="18" spans="2:7" ht="12.75">
      <c r="B18" s="26"/>
      <c r="G18" s="27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workbookViewId="0" topLeftCell="A1">
      <selection activeCell="M17" sqref="M17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12" width="7.140625" style="2" customWidth="1"/>
    <col min="13" max="13" width="11.8515625" style="2" customWidth="1"/>
    <col min="14" max="17" width="7.140625" style="2" customWidth="1"/>
    <col min="18" max="18" width="9.140625" style="2" customWidth="1"/>
    <col min="19" max="19" width="5.8515625" style="2" customWidth="1"/>
    <col min="20" max="34" width="5.140625" style="2" customWidth="1"/>
    <col min="35" max="16384" width="9.140625" style="2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</row>
    <row r="2" spans="1:23" ht="18">
      <c r="A2" s="13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5"/>
      <c r="S2" s="8"/>
      <c r="U2" s="5"/>
      <c r="V2" s="5"/>
      <c r="W2" s="5"/>
    </row>
    <row r="3" spans="2:15" ht="16.5">
      <c r="B3" s="5"/>
      <c r="C3" s="5"/>
      <c r="D3" s="14" t="s">
        <v>24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34" ht="25.5">
      <c r="A4" s="15" t="s">
        <v>25</v>
      </c>
      <c r="B4" s="9" t="s">
        <v>2</v>
      </c>
      <c r="C4" s="5"/>
      <c r="D4" s="5"/>
      <c r="E4" s="16" t="s">
        <v>26</v>
      </c>
      <c r="F4" s="17"/>
      <c r="G4" s="17"/>
      <c r="H4" s="9" t="s">
        <v>27</v>
      </c>
      <c r="I4" s="5"/>
      <c r="J4" s="5"/>
      <c r="K4" s="5"/>
      <c r="L4" s="5"/>
      <c r="M4" s="18" t="s">
        <v>28</v>
      </c>
      <c r="N4" s="9" t="s">
        <v>29</v>
      </c>
      <c r="O4" s="5"/>
      <c r="P4" s="5"/>
      <c r="Q4" s="5"/>
      <c r="R4" s="1"/>
      <c r="S4" s="10"/>
      <c r="T4" s="11"/>
      <c r="U4" s="1"/>
      <c r="V4" s="1"/>
      <c r="W4" s="1"/>
      <c r="X4" s="5"/>
      <c r="Y4" s="5"/>
      <c r="Z4" s="5"/>
      <c r="AA4" s="5"/>
      <c r="AB4" s="5"/>
      <c r="AC4" s="5"/>
      <c r="AD4" s="9"/>
      <c r="AE4" s="5"/>
      <c r="AF4" s="5"/>
      <c r="AG4" s="5"/>
      <c r="AH4" s="5"/>
    </row>
    <row r="5" spans="1:33" ht="167.25" customHeight="1">
      <c r="A5" s="3" t="s">
        <v>30</v>
      </c>
      <c r="B5" s="3" t="s">
        <v>31</v>
      </c>
      <c r="C5" s="3" t="s">
        <v>32</v>
      </c>
      <c r="D5" s="3" t="s">
        <v>33</v>
      </c>
      <c r="E5" s="3" t="s">
        <v>31</v>
      </c>
      <c r="F5" s="3" t="s">
        <v>32</v>
      </c>
      <c r="G5" s="3" t="s">
        <v>33</v>
      </c>
      <c r="H5" s="46" t="s">
        <v>34</v>
      </c>
      <c r="I5" s="46" t="s">
        <v>35</v>
      </c>
      <c r="J5" s="46" t="s">
        <v>36</v>
      </c>
      <c r="K5" s="46" t="s">
        <v>37</v>
      </c>
      <c r="L5" s="19"/>
      <c r="M5" s="20"/>
      <c r="N5" s="3" t="s">
        <v>38</v>
      </c>
      <c r="O5" s="3" t="s">
        <v>39</v>
      </c>
      <c r="P5" s="4" t="s">
        <v>40</v>
      </c>
      <c r="Q5" s="3" t="s">
        <v>33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3"/>
    </row>
    <row r="6" spans="1:34" ht="12.75">
      <c r="A6" s="5">
        <v>1</v>
      </c>
      <c r="B6" s="6">
        <v>433</v>
      </c>
      <c r="C6" s="6">
        <v>432</v>
      </c>
      <c r="D6" s="6">
        <f>SUM(B6:C6)</f>
        <v>865</v>
      </c>
      <c r="E6" s="6">
        <v>184</v>
      </c>
      <c r="F6" s="6">
        <v>176</v>
      </c>
      <c r="G6" s="63">
        <f>SUM(E6:F6)</f>
        <v>360</v>
      </c>
      <c r="H6" s="6">
        <v>7</v>
      </c>
      <c r="I6" s="6">
        <v>114</v>
      </c>
      <c r="J6" s="6">
        <v>15</v>
      </c>
      <c r="K6" s="6">
        <v>208</v>
      </c>
      <c r="L6" s="6"/>
      <c r="M6" s="21">
        <f>SUM(H6:L6)</f>
        <v>344</v>
      </c>
      <c r="N6" s="6">
        <v>3</v>
      </c>
      <c r="O6" s="6">
        <v>13</v>
      </c>
      <c r="P6" s="6">
        <v>0</v>
      </c>
      <c r="Q6" s="63">
        <f>SUM(N6:P6)</f>
        <v>16</v>
      </c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5">
        <v>2</v>
      </c>
      <c r="B7" s="6">
        <v>363</v>
      </c>
      <c r="C7" s="6">
        <v>377</v>
      </c>
      <c r="D7" s="6">
        <f>SUM(B7:C7)</f>
        <v>740</v>
      </c>
      <c r="E7" s="6">
        <v>280</v>
      </c>
      <c r="F7" s="6">
        <v>270</v>
      </c>
      <c r="G7" s="63">
        <f>SUM(E7:F7)</f>
        <v>550</v>
      </c>
      <c r="H7" s="6">
        <v>13</v>
      </c>
      <c r="I7" s="6">
        <v>194</v>
      </c>
      <c r="J7" s="6">
        <v>19</v>
      </c>
      <c r="K7" s="6">
        <v>291</v>
      </c>
      <c r="L7" s="6"/>
      <c r="M7" s="21">
        <f>SUM(H7:L7)</f>
        <v>517</v>
      </c>
      <c r="N7" s="6">
        <v>9</v>
      </c>
      <c r="O7" s="6">
        <v>24</v>
      </c>
      <c r="P7" s="6">
        <v>0</v>
      </c>
      <c r="Q7" s="63">
        <f>SUM(N7:P7)</f>
        <v>33</v>
      </c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.75">
      <c r="A8" s="5">
        <v>3</v>
      </c>
      <c r="B8" s="6">
        <v>327</v>
      </c>
      <c r="C8" s="6">
        <v>324</v>
      </c>
      <c r="D8" s="6">
        <f>SUM(B8:C8)</f>
        <v>651</v>
      </c>
      <c r="E8" s="6">
        <v>240</v>
      </c>
      <c r="F8" s="6">
        <v>221</v>
      </c>
      <c r="G8" s="63">
        <f>SUM(E8:F8)</f>
        <v>461</v>
      </c>
      <c r="H8" s="6">
        <v>4</v>
      </c>
      <c r="I8" s="6">
        <v>132</v>
      </c>
      <c r="J8" s="6">
        <v>14</v>
      </c>
      <c r="K8" s="6">
        <v>288</v>
      </c>
      <c r="L8" s="6"/>
      <c r="M8" s="21">
        <f>SUM(H8:L8)</f>
        <v>438</v>
      </c>
      <c r="N8" s="6">
        <v>7</v>
      </c>
      <c r="O8" s="6">
        <v>16</v>
      </c>
      <c r="P8" s="6">
        <v>0</v>
      </c>
      <c r="Q8" s="63">
        <f>SUM(N8:P8)</f>
        <v>23</v>
      </c>
      <c r="S8" s="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>
      <c r="A9" s="5">
        <v>4</v>
      </c>
      <c r="B9" s="6">
        <v>373</v>
      </c>
      <c r="C9" s="6">
        <v>387</v>
      </c>
      <c r="D9" s="6">
        <f>SUM(B9:C9)</f>
        <v>760</v>
      </c>
      <c r="E9" s="6">
        <v>280</v>
      </c>
      <c r="F9" s="6">
        <v>269</v>
      </c>
      <c r="G9" s="63">
        <f>SUM(E9:F9)</f>
        <v>549</v>
      </c>
      <c r="H9" s="6">
        <v>6</v>
      </c>
      <c r="I9" s="6">
        <v>176</v>
      </c>
      <c r="J9" s="6">
        <v>10</v>
      </c>
      <c r="K9" s="6">
        <v>327</v>
      </c>
      <c r="L9" s="6"/>
      <c r="M9" s="21">
        <f>SUM(H9:L9)</f>
        <v>519</v>
      </c>
      <c r="N9" s="6">
        <v>10</v>
      </c>
      <c r="O9" s="6">
        <v>20</v>
      </c>
      <c r="P9" s="6">
        <v>0</v>
      </c>
      <c r="Q9" s="63">
        <f>SUM(N9:P9)</f>
        <v>30</v>
      </c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3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2.75">
      <c r="A11" s="5" t="s">
        <v>10</v>
      </c>
      <c r="B11" s="6">
        <f aca="true" t="shared" si="0" ref="B11:Q11">SUM(B6:B9)</f>
        <v>1496</v>
      </c>
      <c r="C11" s="6">
        <f t="shared" si="0"/>
        <v>1520</v>
      </c>
      <c r="D11" s="21">
        <f t="shared" si="0"/>
        <v>3016</v>
      </c>
      <c r="E11" s="6">
        <f t="shared" si="0"/>
        <v>984</v>
      </c>
      <c r="F11" s="6">
        <f t="shared" si="0"/>
        <v>936</v>
      </c>
      <c r="G11" s="21">
        <f t="shared" si="0"/>
        <v>1920</v>
      </c>
      <c r="H11" s="21">
        <f t="shared" si="0"/>
        <v>30</v>
      </c>
      <c r="I11" s="21">
        <f t="shared" si="0"/>
        <v>616</v>
      </c>
      <c r="J11" s="21">
        <f t="shared" si="0"/>
        <v>58</v>
      </c>
      <c r="K11" s="21">
        <f t="shared" si="0"/>
        <v>1114</v>
      </c>
      <c r="L11" s="21"/>
      <c r="M11" s="21">
        <f t="shared" si="0"/>
        <v>1818</v>
      </c>
      <c r="N11" s="6">
        <f t="shared" si="0"/>
        <v>29</v>
      </c>
      <c r="O11" s="6">
        <f t="shared" si="0"/>
        <v>73</v>
      </c>
      <c r="P11" s="6">
        <f t="shared" si="0"/>
        <v>0</v>
      </c>
      <c r="Q11" s="63">
        <f t="shared" si="0"/>
        <v>102</v>
      </c>
      <c r="S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2.75">
      <c r="A12" s="22" t="s">
        <v>41</v>
      </c>
      <c r="B12" s="23">
        <f>B11/$D$11</f>
        <v>0.4960212201591512</v>
      </c>
      <c r="C12" s="23">
        <f>C11/$D$11</f>
        <v>0.5039787798408488</v>
      </c>
      <c r="D12" s="24"/>
      <c r="E12" s="23">
        <f aca="true" t="shared" si="1" ref="E12:K12">E11/$D$11</f>
        <v>0.32625994694960214</v>
      </c>
      <c r="F12" s="23">
        <f t="shared" si="1"/>
        <v>0.3103448275862069</v>
      </c>
      <c r="G12" s="23">
        <f t="shared" si="1"/>
        <v>0.636604774535809</v>
      </c>
      <c r="H12" s="23">
        <f t="shared" si="1"/>
        <v>0.009946949602122016</v>
      </c>
      <c r="I12" s="23">
        <f t="shared" si="1"/>
        <v>0.20424403183023873</v>
      </c>
      <c r="J12" s="23">
        <f t="shared" si="1"/>
        <v>0.019230769230769232</v>
      </c>
      <c r="K12" s="23">
        <f t="shared" si="1"/>
        <v>0.3693633952254642</v>
      </c>
      <c r="L12" s="23"/>
      <c r="M12" s="23">
        <f>M11/$D$11</f>
        <v>0.6027851458885941</v>
      </c>
      <c r="N12" s="23">
        <f>N11/$D$11</f>
        <v>0.009615384615384616</v>
      </c>
      <c r="O12" s="23">
        <f>O11/$D$11</f>
        <v>0.02420424403183024</v>
      </c>
      <c r="P12" s="23">
        <f>P11/$D$11</f>
        <v>0</v>
      </c>
      <c r="Q12" s="23">
        <f>Q11/$D$11</f>
        <v>0.033819628647214856</v>
      </c>
      <c r="S12" s="5"/>
      <c r="T12" s="7"/>
      <c r="U12" s="7"/>
      <c r="V12" s="7"/>
      <c r="W12" s="7"/>
      <c r="X12" s="7"/>
      <c r="Y12" s="7"/>
      <c r="Z12" s="7"/>
      <c r="AA12" s="7"/>
      <c r="AB12" s="7"/>
      <c r="AC12" s="6"/>
      <c r="AD12" s="6"/>
      <c r="AE12" s="6"/>
      <c r="AF12" s="6"/>
      <c r="AG12" s="6"/>
      <c r="AH12" s="6"/>
    </row>
    <row r="13" spans="1:17" ht="12.75">
      <c r="A13" s="2" t="s">
        <v>42</v>
      </c>
      <c r="B13" s="6"/>
      <c r="C13" s="6"/>
      <c r="D13" s="6"/>
      <c r="E13" s="24">
        <f>E11/$G$11</f>
        <v>0.5125</v>
      </c>
      <c r="F13" s="24">
        <f>F11/$G$11</f>
        <v>0.4875</v>
      </c>
      <c r="G13" s="6"/>
      <c r="H13" s="23">
        <f>H11/$G$11</f>
        <v>0.015625</v>
      </c>
      <c r="I13" s="23">
        <f>I11/$G$11</f>
        <v>0.32083333333333336</v>
      </c>
      <c r="J13" s="23">
        <f>J11/$G$11</f>
        <v>0.030208333333333334</v>
      </c>
      <c r="K13" s="23">
        <f>K11/$G$11</f>
        <v>0.5802083333333333</v>
      </c>
      <c r="L13" s="23"/>
      <c r="M13" s="23">
        <f>M11/$G$11</f>
        <v>0.946875</v>
      </c>
      <c r="N13" s="23">
        <f>N11/$G$11</f>
        <v>0.015104166666666667</v>
      </c>
      <c r="O13" s="23">
        <f>O11/$G$11</f>
        <v>0.03802083333333333</v>
      </c>
      <c r="P13" s="23">
        <f>P11/$G$11</f>
        <v>0</v>
      </c>
      <c r="Q13" s="23">
        <f>Q11/$G$11</f>
        <v>0.053125</v>
      </c>
    </row>
    <row r="14" spans="1:17" ht="12.75">
      <c r="A14" s="2" t="s">
        <v>43</v>
      </c>
      <c r="B14" s="6"/>
      <c r="C14" s="6"/>
      <c r="D14" s="6"/>
      <c r="E14" s="6"/>
      <c r="F14" s="6"/>
      <c r="G14" s="6"/>
      <c r="H14" s="23">
        <f>H11/$M$11</f>
        <v>0.0165016501650165</v>
      </c>
      <c r="I14" s="23">
        <f aca="true" t="shared" si="2" ref="I14:Q14">I11/$M$11</f>
        <v>0.3388338833883388</v>
      </c>
      <c r="J14" s="23">
        <f t="shared" si="2"/>
        <v>0.0319031903190319</v>
      </c>
      <c r="K14" s="23">
        <f t="shared" si="2"/>
        <v>0.6127612761276128</v>
      </c>
      <c r="L14" s="23"/>
      <c r="M14" s="23"/>
      <c r="N14" s="23">
        <f t="shared" si="2"/>
        <v>0.01595159515951595</v>
      </c>
      <c r="O14" s="23">
        <f t="shared" si="2"/>
        <v>0.040154015401540157</v>
      </c>
      <c r="P14" s="23">
        <f t="shared" si="2"/>
        <v>0</v>
      </c>
      <c r="Q14" s="23">
        <f t="shared" si="2"/>
        <v>0.056105610561056105</v>
      </c>
    </row>
  </sheetData>
  <printOptions gridLines="1"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F1">
      <selection activeCell="G11" sqref="G11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7" width="7.140625" style="2" customWidth="1"/>
    <col min="8" max="8" width="6.57421875" style="2" customWidth="1"/>
    <col min="9" max="9" width="7.140625" style="2" customWidth="1"/>
    <col min="10" max="10" width="6.57421875" style="2" customWidth="1"/>
    <col min="11" max="13" width="6.28125" style="2" customWidth="1"/>
    <col min="14" max="14" width="6.57421875" style="2" customWidth="1"/>
    <col min="15" max="15" width="6.421875" style="2" customWidth="1"/>
    <col min="16" max="16" width="6.28125" style="2" customWidth="1"/>
    <col min="17" max="17" width="6.140625" style="2" customWidth="1"/>
    <col min="18" max="18" width="6.28125" style="2" customWidth="1"/>
    <col min="19" max="19" width="6.421875" style="2" customWidth="1"/>
    <col min="20" max="20" width="6.140625" style="2" customWidth="1"/>
    <col min="21" max="21" width="6.421875" style="2" customWidth="1"/>
    <col min="22" max="22" width="6.28125" style="2" customWidth="1"/>
    <col min="23" max="23" width="7.140625" style="2" customWidth="1"/>
    <col min="24" max="25" width="6.140625" style="2" customWidth="1"/>
    <col min="26" max="27" width="6.28125" style="2" customWidth="1"/>
    <col min="28" max="28" width="6.00390625" style="2" customWidth="1"/>
    <col min="29" max="29" width="9.140625" style="2" customWidth="1"/>
    <col min="30" max="30" width="5.8515625" style="2" customWidth="1"/>
    <col min="31" max="45" width="5.140625" style="2" customWidth="1"/>
    <col min="46" max="16384" width="9.140625" style="2" customWidth="1"/>
  </cols>
  <sheetData>
    <row r="1" spans="2:3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"/>
      <c r="AD1" s="5"/>
      <c r="AE1" s="5"/>
      <c r="AF1" s="5"/>
      <c r="AG1" s="5"/>
      <c r="AH1" s="5"/>
    </row>
    <row r="2" spans="1:34" ht="18">
      <c r="A2" s="13" t="s">
        <v>215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8"/>
      <c r="AF2" s="5"/>
      <c r="AG2" s="5"/>
      <c r="AH2" s="5"/>
    </row>
    <row r="3" spans="4:26" ht="17.25" thickBot="1">
      <c r="D3" s="14" t="s">
        <v>44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45" ht="25.5">
      <c r="A4" s="15" t="s">
        <v>25</v>
      </c>
      <c r="B4" s="9" t="s">
        <v>45</v>
      </c>
      <c r="C4" s="5"/>
      <c r="D4" s="5"/>
      <c r="E4" s="16" t="s">
        <v>26</v>
      </c>
      <c r="F4" s="17"/>
      <c r="G4" s="17"/>
      <c r="H4" s="9" t="s">
        <v>27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9" t="s">
        <v>29</v>
      </c>
      <c r="Z4" s="50"/>
      <c r="AA4" s="50"/>
      <c r="AB4" s="51"/>
      <c r="AC4" s="1"/>
      <c r="AD4" s="10"/>
      <c r="AE4" s="11"/>
      <c r="AF4" s="1"/>
      <c r="AG4" s="1"/>
      <c r="AH4" s="1"/>
      <c r="AI4" s="5"/>
      <c r="AJ4" s="5"/>
      <c r="AK4" s="5"/>
      <c r="AL4" s="5"/>
      <c r="AM4" s="5"/>
      <c r="AN4" s="5"/>
      <c r="AO4" s="9"/>
      <c r="AP4" s="5"/>
      <c r="AQ4" s="5"/>
      <c r="AR4" s="5"/>
      <c r="AS4" s="5"/>
    </row>
    <row r="5" spans="1:44" ht="167.25" customHeight="1">
      <c r="A5" s="3" t="s">
        <v>30</v>
      </c>
      <c r="B5" s="3" t="s">
        <v>31</v>
      </c>
      <c r="C5" s="3" t="s">
        <v>32</v>
      </c>
      <c r="D5" s="3" t="s">
        <v>33</v>
      </c>
      <c r="E5" s="3" t="s">
        <v>31</v>
      </c>
      <c r="F5" s="3" t="s">
        <v>32</v>
      </c>
      <c r="G5" s="3" t="s">
        <v>33</v>
      </c>
      <c r="H5" s="19" t="s">
        <v>55</v>
      </c>
      <c r="I5" s="19" t="s">
        <v>56</v>
      </c>
      <c r="J5" s="19" t="s">
        <v>57</v>
      </c>
      <c r="K5" s="19" t="s">
        <v>58</v>
      </c>
      <c r="L5" s="19" t="s">
        <v>59</v>
      </c>
      <c r="M5" s="19" t="s">
        <v>60</v>
      </c>
      <c r="N5" s="19" t="s">
        <v>61</v>
      </c>
      <c r="O5" s="19" t="s">
        <v>62</v>
      </c>
      <c r="P5" s="19" t="s">
        <v>63</v>
      </c>
      <c r="Q5" s="19" t="s">
        <v>64</v>
      </c>
      <c r="R5" s="19" t="s">
        <v>65</v>
      </c>
      <c r="S5" s="19" t="s">
        <v>66</v>
      </c>
      <c r="T5" s="19" t="s">
        <v>67</v>
      </c>
      <c r="U5" s="19" t="s">
        <v>68</v>
      </c>
      <c r="V5" s="19" t="s">
        <v>208</v>
      </c>
      <c r="W5" s="20" t="s">
        <v>46</v>
      </c>
      <c r="X5" s="47" t="s">
        <v>214</v>
      </c>
      <c r="Y5" s="52" t="s">
        <v>38</v>
      </c>
      <c r="Z5" s="3" t="s">
        <v>39</v>
      </c>
      <c r="AA5" s="4" t="s">
        <v>40</v>
      </c>
      <c r="AB5" s="53" t="s">
        <v>33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3"/>
    </row>
    <row r="6" spans="1:45" ht="12.75">
      <c r="A6" s="5">
        <v>1</v>
      </c>
      <c r="B6" s="6">
        <v>433</v>
      </c>
      <c r="C6" s="6">
        <v>432</v>
      </c>
      <c r="D6" s="6">
        <f>SUM(B6:C6)</f>
        <v>865</v>
      </c>
      <c r="E6" s="6">
        <v>184</v>
      </c>
      <c r="F6" s="6">
        <v>176</v>
      </c>
      <c r="G6" s="63">
        <f>SUM(E6:F6)</f>
        <v>360</v>
      </c>
      <c r="H6" s="6">
        <v>7</v>
      </c>
      <c r="I6" s="6">
        <v>53</v>
      </c>
      <c r="J6" s="6">
        <v>8</v>
      </c>
      <c r="K6" s="6">
        <v>2</v>
      </c>
      <c r="L6" s="6">
        <v>5</v>
      </c>
      <c r="M6" s="6">
        <v>2</v>
      </c>
      <c r="N6" s="6">
        <v>5</v>
      </c>
      <c r="O6" s="6">
        <v>11</v>
      </c>
      <c r="P6" s="6">
        <v>23</v>
      </c>
      <c r="Q6" s="6">
        <v>1</v>
      </c>
      <c r="R6" s="6">
        <v>7</v>
      </c>
      <c r="S6" s="6">
        <v>54</v>
      </c>
      <c r="T6" s="6">
        <v>13</v>
      </c>
      <c r="U6" s="6">
        <v>88</v>
      </c>
      <c r="V6" s="6">
        <v>12</v>
      </c>
      <c r="W6" s="21">
        <f>SUM(H6:V6)</f>
        <v>291</v>
      </c>
      <c r="X6" s="48">
        <v>53</v>
      </c>
      <c r="Y6" s="54">
        <v>3</v>
      </c>
      <c r="Z6" s="6">
        <v>13</v>
      </c>
      <c r="AA6" s="6">
        <v>0</v>
      </c>
      <c r="AB6" s="55">
        <f>SUM(Y6:AA6)</f>
        <v>16</v>
      </c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5">
        <v>2</v>
      </c>
      <c r="B7" s="6">
        <v>363</v>
      </c>
      <c r="C7" s="6">
        <v>377</v>
      </c>
      <c r="D7" s="6">
        <f>SUM(B7:C7)</f>
        <v>740</v>
      </c>
      <c r="E7" s="6">
        <v>280</v>
      </c>
      <c r="F7" s="6">
        <v>270</v>
      </c>
      <c r="G7" s="63">
        <f>SUM(E7:F7)</f>
        <v>550</v>
      </c>
      <c r="H7" s="6">
        <v>8</v>
      </c>
      <c r="I7" s="6">
        <v>95</v>
      </c>
      <c r="J7" s="6">
        <v>6</v>
      </c>
      <c r="K7" s="6">
        <v>6</v>
      </c>
      <c r="L7" s="6">
        <v>5</v>
      </c>
      <c r="M7" s="6">
        <v>6</v>
      </c>
      <c r="N7" s="6">
        <v>10</v>
      </c>
      <c r="O7" s="6">
        <v>20</v>
      </c>
      <c r="P7" s="6">
        <v>23</v>
      </c>
      <c r="Q7" s="6">
        <v>7</v>
      </c>
      <c r="R7" s="6">
        <v>3</v>
      </c>
      <c r="S7" s="6">
        <v>84</v>
      </c>
      <c r="T7" s="6">
        <v>23</v>
      </c>
      <c r="U7" s="6">
        <v>125</v>
      </c>
      <c r="V7" s="6">
        <v>9</v>
      </c>
      <c r="W7" s="21">
        <f>SUM(H7:V7)</f>
        <v>430</v>
      </c>
      <c r="X7" s="48">
        <v>87</v>
      </c>
      <c r="Y7" s="54">
        <v>9</v>
      </c>
      <c r="Z7" s="6">
        <v>24</v>
      </c>
      <c r="AA7" s="6">
        <v>0</v>
      </c>
      <c r="AB7" s="55">
        <f>SUM(Y7:AA7)</f>
        <v>33</v>
      </c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12.75">
      <c r="A8" s="5">
        <v>3</v>
      </c>
      <c r="B8" s="6">
        <v>327</v>
      </c>
      <c r="C8" s="6">
        <v>324</v>
      </c>
      <c r="D8" s="6">
        <f>SUM(B8:C8)</f>
        <v>651</v>
      </c>
      <c r="E8" s="6">
        <v>240</v>
      </c>
      <c r="F8" s="6">
        <v>221</v>
      </c>
      <c r="G8" s="63">
        <f>SUM(E8:F8)</f>
        <v>461</v>
      </c>
      <c r="H8" s="6">
        <v>4</v>
      </c>
      <c r="I8" s="6">
        <v>74</v>
      </c>
      <c r="J8" s="6">
        <v>8</v>
      </c>
      <c r="K8" s="6">
        <v>2</v>
      </c>
      <c r="L8" s="6">
        <v>4</v>
      </c>
      <c r="M8" s="6">
        <v>7</v>
      </c>
      <c r="N8" s="6">
        <v>2</v>
      </c>
      <c r="O8" s="6">
        <v>14</v>
      </c>
      <c r="P8" s="6">
        <v>30</v>
      </c>
      <c r="Q8" s="6">
        <v>8</v>
      </c>
      <c r="R8" s="6">
        <v>2</v>
      </c>
      <c r="S8" s="6">
        <v>69</v>
      </c>
      <c r="T8" s="6">
        <v>12</v>
      </c>
      <c r="U8" s="6">
        <v>144</v>
      </c>
      <c r="V8" s="6">
        <v>8</v>
      </c>
      <c r="W8" s="21">
        <f>SUM(H8:V8)</f>
        <v>388</v>
      </c>
      <c r="X8" s="48">
        <v>50</v>
      </c>
      <c r="Y8" s="54">
        <v>7</v>
      </c>
      <c r="Z8" s="6">
        <v>16</v>
      </c>
      <c r="AA8" s="6">
        <v>0</v>
      </c>
      <c r="AB8" s="55">
        <f>SUM(Y8:AA8)</f>
        <v>23</v>
      </c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2.75">
      <c r="A9" s="5">
        <v>4</v>
      </c>
      <c r="B9" s="6">
        <v>373</v>
      </c>
      <c r="C9" s="6">
        <v>387</v>
      </c>
      <c r="D9" s="6">
        <f>SUM(B9:C9)</f>
        <v>760</v>
      </c>
      <c r="E9" s="6">
        <v>280</v>
      </c>
      <c r="F9" s="6">
        <v>269</v>
      </c>
      <c r="G9" s="63">
        <f>SUM(E9:F9)</f>
        <v>549</v>
      </c>
      <c r="H9" s="6">
        <v>10</v>
      </c>
      <c r="I9" s="6">
        <v>82</v>
      </c>
      <c r="J9" s="6">
        <v>8</v>
      </c>
      <c r="K9" s="6">
        <v>5</v>
      </c>
      <c r="L9" s="6">
        <v>7</v>
      </c>
      <c r="M9" s="6">
        <v>8</v>
      </c>
      <c r="N9" s="6">
        <v>1</v>
      </c>
      <c r="O9" s="6">
        <v>15</v>
      </c>
      <c r="P9" s="6">
        <v>25</v>
      </c>
      <c r="Q9" s="6">
        <v>8</v>
      </c>
      <c r="R9" s="6">
        <v>1</v>
      </c>
      <c r="S9" s="6">
        <v>74</v>
      </c>
      <c r="T9" s="6">
        <v>19</v>
      </c>
      <c r="U9" s="6">
        <v>185</v>
      </c>
      <c r="V9" s="6">
        <v>8</v>
      </c>
      <c r="W9" s="21">
        <f>SUM(H9:V9)</f>
        <v>456</v>
      </c>
      <c r="X9" s="48">
        <v>63</v>
      </c>
      <c r="Y9" s="54">
        <v>10</v>
      </c>
      <c r="Z9" s="6">
        <v>20</v>
      </c>
      <c r="AA9" s="6">
        <v>0</v>
      </c>
      <c r="AB9" s="55">
        <f>SUM(Y9:AA9)</f>
        <v>30</v>
      </c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4"/>
      <c r="Z10" s="6"/>
      <c r="AA10" s="6"/>
      <c r="AB10" s="55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12.75">
      <c r="A11" s="5" t="s">
        <v>10</v>
      </c>
      <c r="B11" s="6">
        <f>SUM(B6:B9)</f>
        <v>1496</v>
      </c>
      <c r="C11" s="6">
        <f>SUM(C6:C9)</f>
        <v>1520</v>
      </c>
      <c r="D11" s="21">
        <f>SUM(D6:D9)</f>
        <v>3016</v>
      </c>
      <c r="E11" s="6">
        <f>SUM(E6:E9)</f>
        <v>984</v>
      </c>
      <c r="F11" s="6">
        <f aca="true" t="shared" si="0" ref="F11:U11">SUM(F6:F9)</f>
        <v>936</v>
      </c>
      <c r="G11" s="21">
        <f t="shared" si="0"/>
        <v>1920</v>
      </c>
      <c r="H11" s="21">
        <f t="shared" si="0"/>
        <v>29</v>
      </c>
      <c r="I11" s="21">
        <f t="shared" si="0"/>
        <v>304</v>
      </c>
      <c r="J11" s="21">
        <f t="shared" si="0"/>
        <v>30</v>
      </c>
      <c r="K11" s="21">
        <f t="shared" si="0"/>
        <v>15</v>
      </c>
      <c r="L11" s="21">
        <f t="shared" si="0"/>
        <v>21</v>
      </c>
      <c r="M11" s="21">
        <f t="shared" si="0"/>
        <v>23</v>
      </c>
      <c r="N11" s="21">
        <f t="shared" si="0"/>
        <v>18</v>
      </c>
      <c r="O11" s="21">
        <f t="shared" si="0"/>
        <v>60</v>
      </c>
      <c r="P11" s="21">
        <f t="shared" si="0"/>
        <v>101</v>
      </c>
      <c r="Q11" s="21">
        <f t="shared" si="0"/>
        <v>24</v>
      </c>
      <c r="R11" s="21">
        <f t="shared" si="0"/>
        <v>13</v>
      </c>
      <c r="S11" s="21">
        <f t="shared" si="0"/>
        <v>281</v>
      </c>
      <c r="T11" s="21">
        <f t="shared" si="0"/>
        <v>67</v>
      </c>
      <c r="U11" s="21">
        <f t="shared" si="0"/>
        <v>542</v>
      </c>
      <c r="V11" s="21">
        <f aca="true" t="shared" si="1" ref="V11:AB11">SUM(V6:V9)</f>
        <v>37</v>
      </c>
      <c r="W11" s="21">
        <f t="shared" si="1"/>
        <v>1565</v>
      </c>
      <c r="X11" s="21">
        <f t="shared" si="1"/>
        <v>253</v>
      </c>
      <c r="Y11" s="54">
        <f t="shared" si="1"/>
        <v>29</v>
      </c>
      <c r="Z11" s="6">
        <f t="shared" si="1"/>
        <v>73</v>
      </c>
      <c r="AA11" s="6">
        <f t="shared" si="1"/>
        <v>0</v>
      </c>
      <c r="AB11" s="55">
        <f t="shared" si="1"/>
        <v>102</v>
      </c>
      <c r="AD11" s="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2.75">
      <c r="A12" s="22" t="s">
        <v>41</v>
      </c>
      <c r="B12" s="23">
        <f>B11/$D$11</f>
        <v>0.4960212201591512</v>
      </c>
      <c r="C12" s="23">
        <f>C11/$D$11</f>
        <v>0.5039787798408488</v>
      </c>
      <c r="D12" s="24"/>
      <c r="E12" s="23">
        <f>E11/$D$11</f>
        <v>0.32625994694960214</v>
      </c>
      <c r="F12" s="23">
        <f>F11/$D$11</f>
        <v>0.3103448275862069</v>
      </c>
      <c r="G12" s="23">
        <f>G11/$D$11</f>
        <v>0.636604774535809</v>
      </c>
      <c r="H12" s="23">
        <f>H11/$D$11</f>
        <v>0.009615384615384616</v>
      </c>
      <c r="I12" s="23">
        <f aca="true" t="shared" si="2" ref="I12:Y12">I11/$D$11</f>
        <v>0.10079575596816977</v>
      </c>
      <c r="J12" s="23">
        <f t="shared" si="2"/>
        <v>0.009946949602122016</v>
      </c>
      <c r="K12" s="23">
        <f t="shared" si="2"/>
        <v>0.004973474801061008</v>
      </c>
      <c r="L12" s="23">
        <f t="shared" si="2"/>
        <v>0.006962864721485411</v>
      </c>
      <c r="M12" s="23">
        <f t="shared" si="2"/>
        <v>0.007625994694960212</v>
      </c>
      <c r="N12" s="23">
        <f t="shared" si="2"/>
        <v>0.005968169761273209</v>
      </c>
      <c r="O12" s="23">
        <f t="shared" si="2"/>
        <v>0.01989389920424403</v>
      </c>
      <c r="P12" s="23">
        <f t="shared" si="2"/>
        <v>0.033488063660477456</v>
      </c>
      <c r="Q12" s="23">
        <f t="shared" si="2"/>
        <v>0.007957559681697613</v>
      </c>
      <c r="R12" s="23">
        <f t="shared" si="2"/>
        <v>0.004310344827586207</v>
      </c>
      <c r="S12" s="23">
        <f t="shared" si="2"/>
        <v>0.09316976127320956</v>
      </c>
      <c r="T12" s="23">
        <f t="shared" si="2"/>
        <v>0.022214854111405835</v>
      </c>
      <c r="U12" s="23">
        <f t="shared" si="2"/>
        <v>0.1797082228116711</v>
      </c>
      <c r="V12" s="23">
        <f t="shared" si="2"/>
        <v>0.01226790450928382</v>
      </c>
      <c r="W12" s="23">
        <f t="shared" si="2"/>
        <v>0.5188992042440318</v>
      </c>
      <c r="X12" s="23"/>
      <c r="Y12" s="56">
        <f t="shared" si="2"/>
        <v>0.009615384615384616</v>
      </c>
      <c r="Z12" s="23">
        <f>Z11/$D$11</f>
        <v>0.02420424403183024</v>
      </c>
      <c r="AA12" s="23">
        <f>AA11/$D$11</f>
        <v>0</v>
      </c>
      <c r="AB12" s="57">
        <f>AB11/$D$11</f>
        <v>0.033819628647214856</v>
      </c>
      <c r="AD12" s="5"/>
      <c r="AE12" s="7"/>
      <c r="AF12" s="7"/>
      <c r="AG12" s="7"/>
      <c r="AH12" s="7"/>
      <c r="AI12" s="7"/>
      <c r="AJ12" s="7"/>
      <c r="AK12" s="7"/>
      <c r="AL12" s="7"/>
      <c r="AM12" s="7"/>
      <c r="AN12" s="6"/>
      <c r="AO12" s="6"/>
      <c r="AP12" s="6"/>
      <c r="AQ12" s="6"/>
      <c r="AR12" s="6"/>
      <c r="AS12" s="6"/>
    </row>
    <row r="13" spans="1:28" ht="12.75">
      <c r="A13" s="2" t="s">
        <v>42</v>
      </c>
      <c r="B13" s="6"/>
      <c r="C13" s="6"/>
      <c r="D13" s="6"/>
      <c r="E13" s="24">
        <f>E11/$G$11</f>
        <v>0.5125</v>
      </c>
      <c r="F13" s="24">
        <f>F11/$G$11</f>
        <v>0.4875</v>
      </c>
      <c r="G13" s="6"/>
      <c r="H13" s="23">
        <f>H11/$G$11</f>
        <v>0.015104166666666667</v>
      </c>
      <c r="I13" s="23">
        <f aca="true" t="shared" si="3" ref="I13:W13">I11/$G$11</f>
        <v>0.15833333333333333</v>
      </c>
      <c r="J13" s="23">
        <f t="shared" si="3"/>
        <v>0.015625</v>
      </c>
      <c r="K13" s="23">
        <f t="shared" si="3"/>
        <v>0.0078125</v>
      </c>
      <c r="L13" s="23">
        <f t="shared" si="3"/>
        <v>0.0109375</v>
      </c>
      <c r="M13" s="23">
        <f t="shared" si="3"/>
        <v>0.011979166666666667</v>
      </c>
      <c r="N13" s="23">
        <f t="shared" si="3"/>
        <v>0.009375</v>
      </c>
      <c r="O13" s="23">
        <f t="shared" si="3"/>
        <v>0.03125</v>
      </c>
      <c r="P13" s="23">
        <f t="shared" si="3"/>
        <v>0.05260416666666667</v>
      </c>
      <c r="Q13" s="23">
        <f t="shared" si="3"/>
        <v>0.0125</v>
      </c>
      <c r="R13" s="23">
        <f t="shared" si="3"/>
        <v>0.0067708333333333336</v>
      </c>
      <c r="S13" s="23">
        <f t="shared" si="3"/>
        <v>0.14635416666666667</v>
      </c>
      <c r="T13" s="23">
        <f t="shared" si="3"/>
        <v>0.034895833333333334</v>
      </c>
      <c r="U13" s="23">
        <f t="shared" si="3"/>
        <v>0.28229166666666666</v>
      </c>
      <c r="V13" s="23">
        <f>V11/$G$11</f>
        <v>0.019270833333333334</v>
      </c>
      <c r="W13" s="23">
        <f t="shared" si="3"/>
        <v>0.8151041666666666</v>
      </c>
      <c r="X13" s="23"/>
      <c r="Y13" s="58">
        <f>Y11/$G$11</f>
        <v>0.015104166666666667</v>
      </c>
      <c r="Z13" s="24">
        <f>Z11/$G$11</f>
        <v>0.03802083333333333</v>
      </c>
      <c r="AA13" s="24">
        <f>AA11/$G$11</f>
        <v>0</v>
      </c>
      <c r="AB13" s="59">
        <f>AB11/$G$11</f>
        <v>0.053125</v>
      </c>
    </row>
    <row r="14" spans="1:28" ht="13.5" thickBot="1">
      <c r="A14" s="2" t="s">
        <v>43</v>
      </c>
      <c r="B14" s="6"/>
      <c r="C14" s="6"/>
      <c r="D14" s="6"/>
      <c r="E14" s="6"/>
      <c r="F14" s="6"/>
      <c r="G14" s="6"/>
      <c r="H14" s="23">
        <f aca="true" t="shared" si="4" ref="H14:U14">H11/$W$11</f>
        <v>0.01853035143769968</v>
      </c>
      <c r="I14" s="23">
        <f t="shared" si="4"/>
        <v>0.19424920127795528</v>
      </c>
      <c r="J14" s="23">
        <f t="shared" si="4"/>
        <v>0.019169329073482427</v>
      </c>
      <c r="K14" s="23">
        <f t="shared" si="4"/>
        <v>0.009584664536741214</v>
      </c>
      <c r="L14" s="23">
        <f t="shared" si="4"/>
        <v>0.0134185303514377</v>
      </c>
      <c r="M14" s="23">
        <f t="shared" si="4"/>
        <v>0.014696485623003195</v>
      </c>
      <c r="N14" s="23">
        <f t="shared" si="4"/>
        <v>0.011501597444089457</v>
      </c>
      <c r="O14" s="23">
        <f t="shared" si="4"/>
        <v>0.038338658146964855</v>
      </c>
      <c r="P14" s="23">
        <f t="shared" si="4"/>
        <v>0.0645367412140575</v>
      </c>
      <c r="Q14" s="23">
        <f t="shared" si="4"/>
        <v>0.015335463258785943</v>
      </c>
      <c r="R14" s="23">
        <f t="shared" si="4"/>
        <v>0.008306709265175719</v>
      </c>
      <c r="S14" s="23">
        <f t="shared" si="4"/>
        <v>0.17955271565495207</v>
      </c>
      <c r="T14" s="23">
        <f t="shared" si="4"/>
        <v>0.04281150159744409</v>
      </c>
      <c r="U14" s="23">
        <f t="shared" si="4"/>
        <v>0.3463258785942492</v>
      </c>
      <c r="V14" s="23">
        <f>V11/$W$11</f>
        <v>0.023642172523961662</v>
      </c>
      <c r="W14" s="24"/>
      <c r="X14" s="24"/>
      <c r="Y14" s="60">
        <f>Y11/$W$11</f>
        <v>0.01853035143769968</v>
      </c>
      <c r="Z14" s="61">
        <f>Z11/$W$11</f>
        <v>0.04664536741214057</v>
      </c>
      <c r="AA14" s="61">
        <f>AA11/$W$11</f>
        <v>0</v>
      </c>
      <c r="AB14" s="62">
        <f>AB11/$W$11</f>
        <v>0.06517571884984026</v>
      </c>
    </row>
  </sheetData>
  <printOptions gridLines="1"/>
  <pageMargins left="0.75" right="0.75" top="1" bottom="1" header="0.5" footer="0.5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23" sqref="F23"/>
    </sheetView>
  </sheetViews>
  <sheetFormatPr defaultColWidth="9.140625" defaultRowHeight="12.75"/>
  <cols>
    <col min="2" max="2" width="31.57421875" style="26" customWidth="1"/>
    <col min="7" max="7" width="9.140625" style="27" customWidth="1"/>
  </cols>
  <sheetData>
    <row r="1" ht="18">
      <c r="A1" s="25" t="s">
        <v>91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69</v>
      </c>
      <c r="C5" s="26">
        <v>3</v>
      </c>
      <c r="D5" s="26">
        <v>0</v>
      </c>
      <c r="E5" s="26">
        <v>0</v>
      </c>
      <c r="F5" s="26">
        <v>1</v>
      </c>
      <c r="G5" s="34">
        <f>SUM(C5:F5)</f>
        <v>4</v>
      </c>
    </row>
    <row r="6" spans="1:7" ht="12.75">
      <c r="A6" s="26">
        <v>2</v>
      </c>
      <c r="B6" s="26" t="s">
        <v>70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71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72</v>
      </c>
      <c r="C8" s="26">
        <v>0</v>
      </c>
      <c r="D8" s="26">
        <v>0</v>
      </c>
      <c r="E8" s="26">
        <v>0</v>
      </c>
      <c r="F8" s="26">
        <v>4</v>
      </c>
      <c r="G8" s="34">
        <f t="shared" si="0"/>
        <v>4</v>
      </c>
    </row>
    <row r="9" spans="1:7" ht="12.75">
      <c r="A9" s="26">
        <v>5</v>
      </c>
      <c r="B9" s="26" t="s">
        <v>73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74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75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76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77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3</v>
      </c>
      <c r="D15" s="26">
        <f>SUM(D5:D13)</f>
        <v>0</v>
      </c>
      <c r="E15" s="26">
        <f>SUM(E5:E13)</f>
        <v>0</v>
      </c>
      <c r="F15" s="26">
        <f>SUM(F5:F13)</f>
        <v>5</v>
      </c>
      <c r="G15" s="34">
        <f>SUM(G5:G13)</f>
        <v>8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F16" sqref="F16"/>
    </sheetView>
  </sheetViews>
  <sheetFormatPr defaultColWidth="9.140625" defaultRowHeight="12.75"/>
  <cols>
    <col min="2" max="2" width="31.57421875" style="26" customWidth="1"/>
    <col min="7" max="7" width="9.140625" style="27" customWidth="1"/>
  </cols>
  <sheetData>
    <row r="1" ht="18">
      <c r="A1" s="25" t="s">
        <v>92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87</v>
      </c>
      <c r="G4" s="33" t="s">
        <v>33</v>
      </c>
    </row>
    <row r="5" spans="1:7" ht="12.75">
      <c r="A5" s="26">
        <v>1</v>
      </c>
      <c r="B5" s="26" t="s">
        <v>78</v>
      </c>
      <c r="C5" s="26">
        <v>0</v>
      </c>
      <c r="D5" s="26">
        <v>0</v>
      </c>
      <c r="E5" s="26">
        <v>0</v>
      </c>
      <c r="F5" s="26">
        <v>0</v>
      </c>
      <c r="G5" s="34">
        <f>SUM(C5:F5)</f>
        <v>0</v>
      </c>
    </row>
    <row r="6" spans="1:7" ht="12.75">
      <c r="A6" s="26">
        <v>2</v>
      </c>
      <c r="B6" s="26" t="s">
        <v>79</v>
      </c>
      <c r="C6" s="26">
        <v>29</v>
      </c>
      <c r="D6" s="26">
        <v>56</v>
      </c>
      <c r="E6" s="26">
        <v>44</v>
      </c>
      <c r="F6" s="26">
        <v>54</v>
      </c>
      <c r="G6" s="34">
        <f aca="true" t="shared" si="0" ref="G6:G13">SUM(C6:F6)</f>
        <v>183</v>
      </c>
    </row>
    <row r="7" spans="1:7" ht="12.75">
      <c r="A7" s="26">
        <v>3</v>
      </c>
      <c r="B7" s="26" t="s">
        <v>80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81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82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83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84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85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86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29</v>
      </c>
      <c r="D15" s="26">
        <f>SUM(D5:D13)</f>
        <v>56</v>
      </c>
      <c r="E15" s="26">
        <f>SUM(E5:E13)</f>
        <v>44</v>
      </c>
      <c r="F15" s="26">
        <f>SUM(F5:F13)</f>
        <v>54</v>
      </c>
      <c r="G15" s="34">
        <f>SUM(G5:G13)</f>
        <v>183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8" sqref="D18"/>
    </sheetView>
  </sheetViews>
  <sheetFormatPr defaultColWidth="9.140625" defaultRowHeight="12.75"/>
  <cols>
    <col min="2" max="2" width="31.57421875" style="26" customWidth="1"/>
    <col min="7" max="7" width="9.140625" style="27" customWidth="1"/>
  </cols>
  <sheetData>
    <row r="1" ht="18">
      <c r="A1" s="25" t="s">
        <v>90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87</v>
      </c>
      <c r="G4" s="33" t="s">
        <v>33</v>
      </c>
    </row>
    <row r="5" spans="1:7" ht="12.75">
      <c r="A5" s="26">
        <v>1</v>
      </c>
      <c r="B5" s="26" t="s">
        <v>93</v>
      </c>
      <c r="C5" s="26">
        <v>3</v>
      </c>
      <c r="D5" s="26">
        <v>1</v>
      </c>
      <c r="E5" s="26">
        <v>0</v>
      </c>
      <c r="F5" s="26">
        <v>0</v>
      </c>
      <c r="G5" s="34">
        <f>SUM(C5:F5)</f>
        <v>4</v>
      </c>
    </row>
    <row r="6" spans="1:7" ht="12.75">
      <c r="A6" s="26">
        <v>2</v>
      </c>
      <c r="B6" s="26" t="s">
        <v>94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95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96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97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98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99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100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101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3</v>
      </c>
      <c r="D15" s="26">
        <f>SUM(D5:D13)</f>
        <v>1</v>
      </c>
      <c r="E15" s="26">
        <f>SUM(E5:E13)</f>
        <v>0</v>
      </c>
      <c r="F15" s="26">
        <f>SUM(F5:F13)</f>
        <v>0</v>
      </c>
      <c r="G15" s="34">
        <f>SUM(G5:G13)</f>
        <v>4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2" sqref="D12"/>
    </sheetView>
  </sheetViews>
  <sheetFormatPr defaultColWidth="9.140625" defaultRowHeight="12.75"/>
  <cols>
    <col min="2" max="2" width="31.57421875" style="26" customWidth="1"/>
    <col min="7" max="7" width="7.421875" style="27" customWidth="1"/>
  </cols>
  <sheetData>
    <row r="1" ht="18">
      <c r="A1" s="25" t="s">
        <v>102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88</v>
      </c>
      <c r="C5" s="26">
        <v>0</v>
      </c>
      <c r="D5" s="26">
        <v>1</v>
      </c>
      <c r="E5" s="26">
        <v>0</v>
      </c>
      <c r="F5" s="26">
        <v>0</v>
      </c>
      <c r="G5" s="34">
        <f>SUM(C5:F5)</f>
        <v>1</v>
      </c>
    </row>
    <row r="6" spans="1:7" ht="12.75">
      <c r="A6" s="26">
        <v>2</v>
      </c>
      <c r="B6" s="26" t="s">
        <v>103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89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C8" s="26"/>
      <c r="D8" s="26"/>
      <c r="E8" s="26"/>
      <c r="F8" s="26"/>
      <c r="G8" s="34">
        <f t="shared" si="0"/>
        <v>0</v>
      </c>
    </row>
    <row r="9" spans="1:7" ht="12.75">
      <c r="A9" s="26">
        <v>5</v>
      </c>
      <c r="C9" s="26"/>
      <c r="D9" s="26"/>
      <c r="E9" s="26"/>
      <c r="F9" s="26"/>
      <c r="G9" s="34">
        <f t="shared" si="0"/>
        <v>0</v>
      </c>
    </row>
    <row r="10" spans="1:7" ht="12.75">
      <c r="A10" s="26">
        <v>6</v>
      </c>
      <c r="C10" s="26"/>
      <c r="D10" s="26"/>
      <c r="E10" s="26"/>
      <c r="F10" s="26"/>
      <c r="G10" s="34">
        <f t="shared" si="0"/>
        <v>0</v>
      </c>
    </row>
    <row r="11" spans="1:7" ht="12.75">
      <c r="A11" s="26">
        <v>7</v>
      </c>
      <c r="C11" s="26"/>
      <c r="D11" s="26"/>
      <c r="E11" s="26"/>
      <c r="F11" s="26"/>
      <c r="G11" s="34">
        <f t="shared" si="0"/>
        <v>0</v>
      </c>
    </row>
    <row r="12" spans="1:7" ht="12.75">
      <c r="A12" s="26">
        <v>8</v>
      </c>
      <c r="C12" s="26"/>
      <c r="D12" s="26"/>
      <c r="E12" s="26"/>
      <c r="F12" s="26"/>
      <c r="G12" s="34">
        <f t="shared" si="0"/>
        <v>0</v>
      </c>
    </row>
    <row r="13" spans="1:7" ht="12.75">
      <c r="A13" s="26">
        <v>9</v>
      </c>
      <c r="C13" s="26"/>
      <c r="D13" s="26"/>
      <c r="E13" s="26"/>
      <c r="F13" s="26"/>
      <c r="G13" s="34">
        <f t="shared" si="0"/>
        <v>0</v>
      </c>
    </row>
    <row r="15" spans="2:7" ht="12.75">
      <c r="B15" s="26" t="s">
        <v>54</v>
      </c>
      <c r="C15" s="26">
        <f>SUM(C5:C13)</f>
        <v>0</v>
      </c>
      <c r="D15" s="26">
        <f>SUM(D5:D13)</f>
        <v>1</v>
      </c>
      <c r="E15" s="26">
        <f>SUM(E5:E13)</f>
        <v>0</v>
      </c>
      <c r="F15" s="26">
        <f>SUM(F5:F13)</f>
        <v>0</v>
      </c>
      <c r="G15" s="34">
        <f>SUM(G5:G13)</f>
        <v>1</v>
      </c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2" sqref="E22"/>
    </sheetView>
  </sheetViews>
  <sheetFormatPr defaultColWidth="9.140625" defaultRowHeight="12.75"/>
  <cols>
    <col min="2" max="2" width="31.57421875" style="26" customWidth="1"/>
    <col min="7" max="7" width="9.140625" style="27" customWidth="1"/>
  </cols>
  <sheetData>
    <row r="1" ht="18">
      <c r="A1" s="25" t="s">
        <v>104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53</v>
      </c>
      <c r="G4" s="33" t="s">
        <v>33</v>
      </c>
    </row>
    <row r="5" spans="1:7" ht="12.75">
      <c r="A5" s="26">
        <v>1</v>
      </c>
      <c r="B5" s="26" t="s">
        <v>105</v>
      </c>
      <c r="C5" s="26">
        <v>0</v>
      </c>
      <c r="D5" s="26">
        <v>0</v>
      </c>
      <c r="E5" s="26">
        <v>0</v>
      </c>
      <c r="F5" s="26">
        <v>0</v>
      </c>
      <c r="G5" s="34">
        <f>SUM(C5:F5)</f>
        <v>0</v>
      </c>
    </row>
    <row r="6" spans="1:7" ht="12.75">
      <c r="A6" s="26">
        <v>2</v>
      </c>
      <c r="B6" s="26" t="s">
        <v>106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107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108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109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110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111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112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113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0</v>
      </c>
      <c r="D15" s="26">
        <f>SUM(D5:D13)</f>
        <v>0</v>
      </c>
      <c r="E15" s="26">
        <f>SUM(E5:E13)</f>
        <v>0</v>
      </c>
      <c r="F15" s="26">
        <f>SUM(F5:F13)</f>
        <v>0</v>
      </c>
      <c r="G15" s="34">
        <f>SUM(G5:G13)</f>
        <v>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7" sqref="D17"/>
    </sheetView>
  </sheetViews>
  <sheetFormatPr defaultColWidth="9.140625" defaultRowHeight="12.75"/>
  <cols>
    <col min="2" max="2" width="36.57421875" style="26" customWidth="1"/>
    <col min="7" max="7" width="8.140625" style="27" customWidth="1"/>
  </cols>
  <sheetData>
    <row r="1" ht="18">
      <c r="A1" s="25" t="s">
        <v>123</v>
      </c>
    </row>
    <row r="2" spans="1:7" ht="18">
      <c r="A2" s="28" t="s">
        <v>47</v>
      </c>
      <c r="C2" s="29"/>
      <c r="D2" s="29"/>
      <c r="E2" s="29"/>
      <c r="F2" s="29"/>
      <c r="G2" s="30"/>
    </row>
    <row r="4" spans="1:7" ht="38.25">
      <c r="A4" s="31" t="s">
        <v>48</v>
      </c>
      <c r="B4" s="32" t="s">
        <v>49</v>
      </c>
      <c r="C4" s="32" t="s">
        <v>50</v>
      </c>
      <c r="D4" s="32" t="s">
        <v>51</v>
      </c>
      <c r="E4" s="32" t="s">
        <v>52</v>
      </c>
      <c r="F4" s="32" t="s">
        <v>87</v>
      </c>
      <c r="G4" s="33" t="s">
        <v>33</v>
      </c>
    </row>
    <row r="5" spans="1:7" ht="12.75">
      <c r="A5" s="26">
        <v>1</v>
      </c>
      <c r="B5" s="26" t="s">
        <v>114</v>
      </c>
      <c r="C5" s="26">
        <v>0</v>
      </c>
      <c r="D5" s="26">
        <v>3</v>
      </c>
      <c r="E5" s="26">
        <v>0</v>
      </c>
      <c r="F5" s="26">
        <v>0</v>
      </c>
      <c r="G5" s="34">
        <f>SUM(C5:F5)</f>
        <v>3</v>
      </c>
    </row>
    <row r="6" spans="1:7" ht="12.75">
      <c r="A6" s="26">
        <v>2</v>
      </c>
      <c r="B6" s="26" t="s">
        <v>115</v>
      </c>
      <c r="C6" s="26">
        <v>0</v>
      </c>
      <c r="D6" s="26">
        <v>0</v>
      </c>
      <c r="E6" s="26">
        <v>0</v>
      </c>
      <c r="F6" s="26">
        <v>0</v>
      </c>
      <c r="G6" s="34">
        <f aca="true" t="shared" si="0" ref="G6:G13">SUM(C6:F6)</f>
        <v>0</v>
      </c>
    </row>
    <row r="7" spans="1:7" ht="12.75">
      <c r="A7" s="26">
        <v>3</v>
      </c>
      <c r="B7" s="26" t="s">
        <v>116</v>
      </c>
      <c r="C7" s="26">
        <v>0</v>
      </c>
      <c r="D7" s="26">
        <v>0</v>
      </c>
      <c r="E7" s="26">
        <v>0</v>
      </c>
      <c r="F7" s="26">
        <v>0</v>
      </c>
      <c r="G7" s="34">
        <f t="shared" si="0"/>
        <v>0</v>
      </c>
    </row>
    <row r="8" spans="1:7" ht="12.75">
      <c r="A8" s="26">
        <v>4</v>
      </c>
      <c r="B8" s="26" t="s">
        <v>117</v>
      </c>
      <c r="C8" s="26">
        <v>0</v>
      </c>
      <c r="D8" s="26">
        <v>0</v>
      </c>
      <c r="E8" s="26">
        <v>0</v>
      </c>
      <c r="F8" s="26">
        <v>0</v>
      </c>
      <c r="G8" s="34">
        <f t="shared" si="0"/>
        <v>0</v>
      </c>
    </row>
    <row r="9" spans="1:7" ht="12.75">
      <c r="A9" s="26">
        <v>5</v>
      </c>
      <c r="B9" s="26" t="s">
        <v>118</v>
      </c>
      <c r="C9" s="26">
        <v>0</v>
      </c>
      <c r="D9" s="26">
        <v>0</v>
      </c>
      <c r="E9" s="26">
        <v>0</v>
      </c>
      <c r="F9" s="26">
        <v>0</v>
      </c>
      <c r="G9" s="34">
        <f t="shared" si="0"/>
        <v>0</v>
      </c>
    </row>
    <row r="10" spans="1:7" ht="12.75">
      <c r="A10" s="26">
        <v>6</v>
      </c>
      <c r="B10" s="26" t="s">
        <v>119</v>
      </c>
      <c r="C10" s="26">
        <v>0</v>
      </c>
      <c r="D10" s="26">
        <v>0</v>
      </c>
      <c r="E10" s="26">
        <v>0</v>
      </c>
      <c r="F10" s="26">
        <v>0</v>
      </c>
      <c r="G10" s="34">
        <f t="shared" si="0"/>
        <v>0</v>
      </c>
    </row>
    <row r="11" spans="1:7" ht="12.75">
      <c r="A11" s="26">
        <v>7</v>
      </c>
      <c r="B11" s="26" t="s">
        <v>120</v>
      </c>
      <c r="C11" s="26">
        <v>0</v>
      </c>
      <c r="D11" s="26">
        <v>0</v>
      </c>
      <c r="E11" s="26">
        <v>0</v>
      </c>
      <c r="F11" s="26">
        <v>0</v>
      </c>
      <c r="G11" s="34">
        <f t="shared" si="0"/>
        <v>0</v>
      </c>
    </row>
    <row r="12" spans="1:7" ht="12.75">
      <c r="A12" s="26">
        <v>8</v>
      </c>
      <c r="B12" s="26" t="s">
        <v>121</v>
      </c>
      <c r="C12" s="26">
        <v>0</v>
      </c>
      <c r="D12" s="26">
        <v>0</v>
      </c>
      <c r="E12" s="26">
        <v>0</v>
      </c>
      <c r="F12" s="26">
        <v>0</v>
      </c>
      <c r="G12" s="34">
        <f t="shared" si="0"/>
        <v>0</v>
      </c>
    </row>
    <row r="13" spans="1:7" ht="12.75">
      <c r="A13" s="26">
        <v>9</v>
      </c>
      <c r="B13" s="26" t="s">
        <v>122</v>
      </c>
      <c r="C13" s="26">
        <v>0</v>
      </c>
      <c r="D13" s="26">
        <v>0</v>
      </c>
      <c r="E13" s="26">
        <v>0</v>
      </c>
      <c r="F13" s="26">
        <v>0</v>
      </c>
      <c r="G13" s="34">
        <f t="shared" si="0"/>
        <v>0</v>
      </c>
    </row>
    <row r="15" spans="2:7" ht="12.75">
      <c r="B15" s="26" t="s">
        <v>54</v>
      </c>
      <c r="C15" s="26">
        <f>SUM(C5:C13)</f>
        <v>0</v>
      </c>
      <c r="D15" s="26">
        <f>SUM(D5:D13)</f>
        <v>3</v>
      </c>
      <c r="E15" s="26">
        <f>SUM(E5:E13)</f>
        <v>0</v>
      </c>
      <c r="F15" s="26">
        <f>SUM(F5:F13)</f>
        <v>0</v>
      </c>
      <c r="G15" s="34">
        <f>SUM(G5:G13)</f>
        <v>3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2005-04-05T11:10:57Z</cp:lastPrinted>
  <dcterms:created xsi:type="dcterms:W3CDTF">1998-06-04T08:55:22Z</dcterms:created>
  <dcterms:modified xsi:type="dcterms:W3CDTF">2005-04-05T11:18:17Z</dcterms:modified>
  <cp:category/>
  <cp:version/>
  <cp:contentType/>
  <cp:contentStatus/>
</cp:coreProperties>
</file>