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9720" windowHeight="3450" tabRatio="599" activeTab="2"/>
  </bookViews>
  <sheets>
    <sheet name="Numero votanti" sheetId="1" r:id="rId1"/>
    <sheet name="Presidente" sheetId="2" r:id="rId2"/>
    <sheet name="Consiglio" sheetId="3" r:id="rId3"/>
  </sheets>
  <definedNames/>
  <calcPr fullCalcOnLoad="1"/>
</workbook>
</file>

<file path=xl/sharedStrings.xml><?xml version="1.0" encoding="utf-8"?>
<sst xmlns="http://schemas.openxmlformats.org/spreadsheetml/2006/main" count="100" uniqueCount="71">
  <si>
    <t>Presidente</t>
  </si>
  <si>
    <t>SEZ. ELET.</t>
  </si>
  <si>
    <t>ISCRITTI</t>
  </si>
  <si>
    <t>VOTANTI</t>
  </si>
  <si>
    <t>LISTE PARTECIPANTI (voti di lista)</t>
  </si>
  <si>
    <t>TOT. VOTI VALIDI</t>
  </si>
  <si>
    <t>SCHEDE BIANCHE E VOTI NON VALIDI</t>
  </si>
  <si>
    <t>Sezioni Elettorali</t>
  </si>
  <si>
    <t>Maschi</t>
  </si>
  <si>
    <t>Femmine</t>
  </si>
  <si>
    <t>TOTALE</t>
  </si>
  <si>
    <t>Schede Bianche</t>
  </si>
  <si>
    <t>Schede nulle - VOTI NULLI -</t>
  </si>
  <si>
    <t>Contest.non assegn.</t>
  </si>
  <si>
    <t>TOT.</t>
  </si>
  <si>
    <t>% elett.</t>
  </si>
  <si>
    <t>% votanti</t>
  </si>
  <si>
    <t>% voti validi</t>
  </si>
  <si>
    <t>Consiglio</t>
  </si>
  <si>
    <t>ELETTORI</t>
  </si>
  <si>
    <t>TOTALE voti validi</t>
  </si>
  <si>
    <t>SEZIONE</t>
  </si>
  <si>
    <t>VOTANTI ORE 22.05</t>
  </si>
  <si>
    <t>N°</t>
  </si>
  <si>
    <t>TELEFONO</t>
  </si>
  <si>
    <t>M</t>
  </si>
  <si>
    <t>F</t>
  </si>
  <si>
    <t>% su elett. iscritti</t>
  </si>
  <si>
    <t>CANDIDATI ALLA CARICA DI PRESIDENTE DELLA PROVINCIA E GRUPPI COLLEGATI</t>
  </si>
  <si>
    <t xml:space="preserve">        ELEZIONI PROVINCIALI del 07 GIUGNO 2009</t>
  </si>
  <si>
    <t>VOTANTI ORE 22 del 06.06</t>
  </si>
  <si>
    <t>VOTANTI ORE 12 del 07.06</t>
  </si>
  <si>
    <t>VOTANTI ORE 19 del 07.06</t>
  </si>
  <si>
    <r>
      <t xml:space="preserve">NUMERO VOTANTI 07.06.2009  PROVINCIALI  // comune di </t>
    </r>
    <r>
      <rPr>
        <i/>
        <sz val="14"/>
        <rFont val="Arial"/>
        <family val="2"/>
      </rPr>
      <t xml:space="preserve"> CINTO CAOMAGGIORE (VE)</t>
    </r>
  </si>
  <si>
    <r>
      <t xml:space="preserve">Cand. 1 - </t>
    </r>
    <r>
      <rPr>
        <b/>
        <u val="single"/>
        <sz val="10"/>
        <rFont val="Arial"/>
        <family val="2"/>
      </rPr>
      <t>Francesca Zaccariotto</t>
    </r>
    <r>
      <rPr>
        <sz val="10"/>
        <rFont val="Arial"/>
        <family val="0"/>
      </rPr>
      <t xml:space="preserve"> -    gr. 1,2,3,4,5,6</t>
    </r>
  </si>
  <si>
    <r>
      <t>Cand . 2 -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Piero Puschiavo</t>
    </r>
    <r>
      <rPr>
        <sz val="10"/>
        <rFont val="Arial"/>
        <family val="0"/>
      </rPr>
      <t xml:space="preserve"> -          gr. 7,8</t>
    </r>
  </si>
  <si>
    <r>
      <t xml:space="preserve">Cand. 3 - </t>
    </r>
    <r>
      <rPr>
        <b/>
        <u val="single"/>
        <sz val="10"/>
        <rFont val="Arial"/>
        <family val="2"/>
      </rPr>
      <t>Andrea Camilli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0"/>
      </rPr>
      <t>-                 gr.9</t>
    </r>
  </si>
  <si>
    <r>
      <t xml:space="preserve">Cand. 4 - </t>
    </r>
    <r>
      <rPr>
        <b/>
        <u val="single"/>
        <sz val="10"/>
        <rFont val="Arial"/>
        <family val="2"/>
      </rPr>
      <t>Davide Zoggia</t>
    </r>
    <r>
      <rPr>
        <sz val="10"/>
        <rFont val="Arial"/>
        <family val="0"/>
      </rPr>
      <t xml:space="preserve"> -             gr. 10,11,12,13,14,15,16,17</t>
    </r>
  </si>
  <si>
    <r>
      <t xml:space="preserve">Cand. 5 - </t>
    </r>
    <r>
      <rPr>
        <b/>
        <u val="single"/>
        <sz val="10"/>
        <rFont val="Arial"/>
        <family val="2"/>
      </rPr>
      <t xml:space="preserve">Lorenzo Furlan </t>
    </r>
    <r>
      <rPr>
        <sz val="10"/>
        <rFont val="Arial"/>
        <family val="0"/>
      </rPr>
      <t>-               gr. 18</t>
    </r>
  </si>
  <si>
    <r>
      <t xml:space="preserve">Cand. 6 - </t>
    </r>
    <r>
      <rPr>
        <b/>
        <u val="single"/>
        <sz val="10"/>
        <rFont val="Arial"/>
        <family val="2"/>
      </rPr>
      <t>Ugo Bergamo</t>
    </r>
    <r>
      <rPr>
        <sz val="10"/>
        <rFont val="Arial"/>
        <family val="0"/>
      </rPr>
      <t xml:space="preserve"> -                             gr. 19, 20, 21 </t>
    </r>
  </si>
  <si>
    <r>
      <t xml:space="preserve">Cand. 7 - </t>
    </r>
    <r>
      <rPr>
        <b/>
        <u val="single"/>
        <sz val="10"/>
        <rFont val="Arial"/>
        <family val="2"/>
      </rPr>
      <t>Sebastiano Sartori</t>
    </r>
    <r>
      <rPr>
        <sz val="10"/>
        <rFont val="Arial"/>
        <family val="0"/>
      </rPr>
      <t>-                       gr.22</t>
    </r>
  </si>
  <si>
    <r>
      <t xml:space="preserve">Cand. 8 - </t>
    </r>
    <r>
      <rPr>
        <b/>
        <u val="single"/>
        <sz val="10"/>
        <rFont val="Arial"/>
        <family val="2"/>
      </rPr>
      <t>Vittorio Salvagno</t>
    </r>
    <r>
      <rPr>
        <sz val="10"/>
        <rFont val="Arial"/>
        <family val="0"/>
      </rPr>
      <t xml:space="preserve"> -                        gr. 23,24</t>
    </r>
  </si>
  <si>
    <r>
      <t xml:space="preserve">Cand. 9 - </t>
    </r>
    <r>
      <rPr>
        <b/>
        <u val="single"/>
        <sz val="10"/>
        <rFont val="Arial"/>
        <family val="2"/>
      </rPr>
      <t>Michele Boato</t>
    </r>
    <r>
      <rPr>
        <sz val="10"/>
        <rFont val="Arial"/>
        <family val="0"/>
      </rPr>
      <t xml:space="preserve">  -                            gr.25</t>
    </r>
  </si>
  <si>
    <r>
      <t xml:space="preserve">Cand. 10 - </t>
    </r>
    <r>
      <rPr>
        <b/>
        <u val="single"/>
        <sz val="10"/>
        <rFont val="Arial"/>
        <family val="2"/>
      </rPr>
      <t>Sabrina Tessari Favaro</t>
    </r>
    <r>
      <rPr>
        <sz val="10"/>
        <rFont val="Arial"/>
        <family val="0"/>
      </rPr>
      <t xml:space="preserve">                          gr. 26</t>
    </r>
  </si>
  <si>
    <r>
      <t xml:space="preserve">Lista 1-    </t>
    </r>
    <r>
      <rPr>
        <b/>
        <sz val="10"/>
        <rFont val="Arial"/>
        <family val="2"/>
      </rPr>
      <t>PENSIONATI</t>
    </r>
  </si>
  <si>
    <r>
      <t xml:space="preserve">Lista 2-  </t>
    </r>
    <r>
      <rPr>
        <b/>
        <sz val="10"/>
        <rFont val="Arial"/>
        <family val="2"/>
      </rPr>
      <t xml:space="preserve"> FRANCESCA ZACCARIOTTO - PER LA NOSTRA PROVINCIA</t>
    </r>
  </si>
  <si>
    <r>
      <t xml:space="preserve">Lista 3-  </t>
    </r>
    <r>
      <rPr>
        <b/>
        <sz val="10"/>
        <rFont val="Arial"/>
        <family val="2"/>
      </rPr>
      <t>IL POPOLO DELLA LIBERTA' - Berlusconi per Venezia</t>
    </r>
  </si>
  <si>
    <r>
      <t xml:space="preserve">Lista 4-  </t>
    </r>
    <r>
      <rPr>
        <b/>
        <sz val="10"/>
        <rFont val="Arial"/>
        <family val="2"/>
      </rPr>
      <t>LEGA NORD LIGA VENETA - Bossi</t>
    </r>
  </si>
  <si>
    <r>
      <t xml:space="preserve">Lista 5-  </t>
    </r>
    <r>
      <rPr>
        <b/>
        <sz val="10"/>
        <rFont val="Arial"/>
        <family val="2"/>
      </rPr>
      <t>TS - Territorio e Società per la Provincia</t>
    </r>
  </si>
  <si>
    <r>
      <t xml:space="preserve">Lista 6 -  </t>
    </r>
    <r>
      <rPr>
        <b/>
        <sz val="10"/>
        <rFont val="Arial"/>
        <family val="2"/>
      </rPr>
      <t>AMICI POPOLARI - Movimento Popolare Veneto</t>
    </r>
  </si>
  <si>
    <r>
      <t xml:space="preserve">Lista 7-  </t>
    </r>
    <r>
      <rPr>
        <b/>
        <sz val="10"/>
        <rFont val="Arial"/>
        <family val="2"/>
      </rPr>
      <t>FIAMMA TRICOLORE</t>
    </r>
  </si>
  <si>
    <r>
      <t xml:space="preserve">Lista 8- </t>
    </r>
    <r>
      <rPr>
        <b/>
        <sz val="10"/>
        <rFont val="Arial"/>
        <family val="2"/>
      </rPr>
      <t xml:space="preserve"> LEGA LOMBARDO VENETA</t>
    </r>
  </si>
  <si>
    <r>
      <t xml:space="preserve">Lista 9-  </t>
    </r>
    <r>
      <rPr>
        <b/>
        <sz val="10"/>
        <rFont val="Arial"/>
        <family val="2"/>
      </rPr>
      <t>LA DESTRA</t>
    </r>
  </si>
  <si>
    <r>
      <t xml:space="preserve">Lista 10-    </t>
    </r>
    <r>
      <rPr>
        <b/>
        <sz val="10"/>
        <rFont val="Arial"/>
        <family val="2"/>
      </rPr>
      <t>DI PIETRO - ITALIA DEI VALORI</t>
    </r>
  </si>
  <si>
    <r>
      <t xml:space="preserve">Lista 11 -  </t>
    </r>
    <r>
      <rPr>
        <b/>
        <sz val="10"/>
        <rFont val="Arial"/>
        <family val="2"/>
      </rPr>
      <t xml:space="preserve"> LIBERTA' CIVICA - CONSUMATORI</t>
    </r>
  </si>
  <si>
    <r>
      <t xml:space="preserve">Lista 12-  </t>
    </r>
    <r>
      <rPr>
        <b/>
        <sz val="10"/>
        <rFont val="Arial"/>
        <family val="2"/>
      </rPr>
      <t>RIFONDAZIONE COMUNISTI ITALIANI</t>
    </r>
  </si>
  <si>
    <r>
      <t xml:space="preserve">Lista 13- </t>
    </r>
    <r>
      <rPr>
        <b/>
        <sz val="10"/>
        <rFont val="Arial"/>
        <family val="2"/>
      </rPr>
      <t>SINISTRA PER VENEZIA PROVINCIA</t>
    </r>
  </si>
  <si>
    <r>
      <t xml:space="preserve">Lista 14 -  </t>
    </r>
    <r>
      <rPr>
        <b/>
        <sz val="10"/>
        <rFont val="Arial"/>
        <family val="2"/>
      </rPr>
      <t>PARTITO SOCIALISTA</t>
    </r>
  </si>
  <si>
    <r>
      <t xml:space="preserve">Lista 15-  </t>
    </r>
    <r>
      <rPr>
        <b/>
        <sz val="10"/>
        <rFont val="Arial"/>
        <family val="2"/>
      </rPr>
      <t xml:space="preserve">  PD - Partito Democratico</t>
    </r>
  </si>
  <si>
    <r>
      <t>Lista 16-</t>
    </r>
    <r>
      <rPr>
        <b/>
        <sz val="10"/>
        <rFont val="Arial"/>
        <family val="2"/>
      </rPr>
      <t xml:space="preserve"> ZOGGIA PRESIDENTE</t>
    </r>
    <r>
      <rPr>
        <sz val="10"/>
        <rFont val="Arial"/>
        <family val="0"/>
      </rPr>
      <t xml:space="preserve"> - </t>
    </r>
    <r>
      <rPr>
        <b/>
        <sz val="10"/>
        <rFont val="Arial"/>
        <family val="2"/>
      </rPr>
      <t>Provincia di Venezia</t>
    </r>
  </si>
  <si>
    <r>
      <t xml:space="preserve">Lista 17- </t>
    </r>
    <r>
      <rPr>
        <b/>
        <sz val="10"/>
        <rFont val="Arial"/>
        <family val="2"/>
      </rPr>
      <t>VERDI</t>
    </r>
  </si>
  <si>
    <r>
      <t xml:space="preserve">Lista 18-  </t>
    </r>
    <r>
      <rPr>
        <b/>
        <sz val="10"/>
        <rFont val="Arial"/>
        <family val="2"/>
      </rPr>
      <t>AMO L'ITALIA - NON VOTO LA PROVINCIA</t>
    </r>
  </si>
  <si>
    <r>
      <t>Lista 19-</t>
    </r>
    <r>
      <rPr>
        <b/>
        <sz val="10"/>
        <rFont val="Arial"/>
        <family val="2"/>
      </rPr>
      <t xml:space="preserve"> LIGA VENETA REPUBBLICA</t>
    </r>
  </si>
  <si>
    <r>
      <t xml:space="preserve">Lista 20 - </t>
    </r>
    <r>
      <rPr>
        <b/>
        <sz val="10"/>
        <rFont val="Arial"/>
        <family val="2"/>
      </rPr>
      <t>PLI - Partito Liberale Italiano</t>
    </r>
  </si>
  <si>
    <r>
      <t>Lista 21 -</t>
    </r>
    <r>
      <rPr>
        <b/>
        <sz val="10"/>
        <rFont val="Arial"/>
        <family val="2"/>
      </rPr>
      <t xml:space="preserve"> CASINI -LIBERTAS - UNIONE DI CENTRO </t>
    </r>
  </si>
  <si>
    <r>
      <t xml:space="preserve">Lista 22 - </t>
    </r>
    <r>
      <rPr>
        <b/>
        <sz val="10"/>
        <rFont val="Arial"/>
        <family val="2"/>
      </rPr>
      <t>FN - FORZA NUOVA</t>
    </r>
  </si>
  <si>
    <r>
      <t xml:space="preserve">Lista 23 - </t>
    </r>
    <r>
      <rPr>
        <b/>
        <sz val="10"/>
        <rFont val="Arial"/>
        <family val="2"/>
      </rPr>
      <t>DEMOCRATICI - AUTONOMISTI - SOCIALISTI</t>
    </r>
  </si>
  <si>
    <r>
      <t xml:space="preserve">Lista 24 - </t>
    </r>
    <r>
      <rPr>
        <b/>
        <sz val="10"/>
        <rFont val="Arial"/>
        <family val="2"/>
      </rPr>
      <t>PROGETTO NORD EST -       è INTESA VENETA</t>
    </r>
  </si>
  <si>
    <r>
      <t>Lista 25 -</t>
    </r>
    <r>
      <rPr>
        <b/>
        <sz val="10"/>
        <rFont val="Arial"/>
        <family val="2"/>
      </rPr>
      <t xml:space="preserve"> IMPEGNO  CIVICO  - PER IL BENE COMUNE</t>
    </r>
  </si>
  <si>
    <r>
      <t>Lista 26 -</t>
    </r>
    <r>
      <rPr>
        <b/>
        <sz val="10"/>
        <rFont val="Arial"/>
        <family val="2"/>
      </rPr>
      <t xml:space="preserve"> PARTITO NASIONAL VENETO  - INDEPENDENSA - PNV</t>
    </r>
  </si>
  <si>
    <r>
      <t xml:space="preserve">SCHEDE in cui sono stati espressi </t>
    </r>
    <r>
      <rPr>
        <b/>
        <sz val="10"/>
        <rFont val="Arial"/>
        <family val="2"/>
      </rPr>
      <t>SOLO voti</t>
    </r>
    <r>
      <rPr>
        <sz val="10"/>
        <rFont val="Arial"/>
        <family val="0"/>
      </rPr>
      <t xml:space="preserve"> per il candidato presidente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</si>
</sst>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0"/>
    </font>
    <font>
      <b/>
      <sz val="13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6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9" fontId="0" fillId="0" borderId="0" xfId="19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Continuous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Continuous" vertical="center" wrapText="1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textRotation="90" wrapText="1"/>
    </xf>
    <xf numFmtId="0" fontId="1" fillId="0" borderId="0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170" fontId="0" fillId="0" borderId="0" xfId="19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 textRotation="90" wrapText="1"/>
    </xf>
    <xf numFmtId="0" fontId="7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2" borderId="0" xfId="0" applyFont="1" applyFill="1" applyBorder="1" applyAlignment="1">
      <alignment horizontal="center" vertical="center" textRotation="90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 textRotation="90"/>
    </xf>
    <xf numFmtId="0" fontId="5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 textRotation="90" wrapText="1"/>
    </xf>
    <xf numFmtId="0" fontId="0" fillId="2" borderId="0" xfId="0" applyFill="1" applyAlignment="1">
      <alignment textRotation="90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4"/>
  <sheetViews>
    <sheetView workbookViewId="0" topLeftCell="A1">
      <selection activeCell="J9" sqref="J9"/>
    </sheetView>
  </sheetViews>
  <sheetFormatPr defaultColWidth="9.140625" defaultRowHeight="12.75"/>
  <cols>
    <col min="1" max="1" width="15.57421875" style="2" customWidth="1"/>
    <col min="2" max="2" width="12.57421875" style="2" customWidth="1"/>
    <col min="3" max="4" width="5.140625" style="2" customWidth="1"/>
    <col min="5" max="5" width="8.28125" style="2" customWidth="1"/>
    <col min="6" max="8" width="24.7109375" style="2" customWidth="1"/>
    <col min="9" max="11" width="12.7109375" style="2" customWidth="1"/>
    <col min="12" max="27" width="7.140625" style="2" customWidth="1"/>
    <col min="28" max="28" width="8.8515625" style="2" customWidth="1"/>
    <col min="29" max="29" width="5.8515625" style="2" customWidth="1"/>
    <col min="30" max="44" width="5.140625" style="2" customWidth="1"/>
    <col min="45" max="16384" width="8.8515625" style="2" customWidth="1"/>
  </cols>
  <sheetData>
    <row r="1" spans="1:33" ht="18.75">
      <c r="A1" s="29" t="s">
        <v>33</v>
      </c>
      <c r="B1" s="30"/>
      <c r="C1" s="30"/>
      <c r="D1" s="30"/>
      <c r="E1" s="30"/>
      <c r="F1" s="30"/>
      <c r="G1" s="30"/>
      <c r="H1" s="30"/>
      <c r="I1" s="3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5"/>
      <c r="AC1" s="5"/>
      <c r="AD1" s="5"/>
      <c r="AE1" s="5"/>
      <c r="AF1" s="5"/>
      <c r="AG1" s="5"/>
    </row>
    <row r="2" spans="1:33" ht="18">
      <c r="A2" s="1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"/>
      <c r="AC2" s="8"/>
      <c r="AE2" s="5"/>
      <c r="AF2" s="5"/>
      <c r="AG2" s="5"/>
    </row>
    <row r="3" spans="1:11" s="21" customFormat="1" ht="16.5">
      <c r="A3" s="17" t="s">
        <v>21</v>
      </c>
      <c r="B3" s="17"/>
      <c r="C3" s="17" t="s">
        <v>2</v>
      </c>
      <c r="D3" s="26"/>
      <c r="E3" s="17"/>
      <c r="F3" s="21" t="s">
        <v>30</v>
      </c>
      <c r="G3" s="21" t="s">
        <v>31</v>
      </c>
      <c r="H3" s="21" t="s">
        <v>32</v>
      </c>
      <c r="I3" s="17" t="s">
        <v>22</v>
      </c>
      <c r="J3" s="17"/>
      <c r="K3" s="17"/>
    </row>
    <row r="4" spans="1:44" ht="12.75">
      <c r="A4" s="15" t="s">
        <v>23</v>
      </c>
      <c r="B4" s="15" t="s">
        <v>24</v>
      </c>
      <c r="C4" s="6" t="s">
        <v>25</v>
      </c>
      <c r="D4" s="6" t="s">
        <v>26</v>
      </c>
      <c r="E4" s="27" t="s">
        <v>10</v>
      </c>
      <c r="F4" s="21"/>
      <c r="G4" s="21"/>
      <c r="H4" s="21"/>
      <c r="I4" s="15" t="s">
        <v>25</v>
      </c>
      <c r="J4" s="6" t="s">
        <v>26</v>
      </c>
      <c r="K4" s="27" t="s">
        <v>10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"/>
      <c r="Y4" s="5"/>
      <c r="Z4" s="5"/>
      <c r="AA4" s="5"/>
      <c r="AB4" s="1"/>
      <c r="AC4" s="10"/>
      <c r="AD4" s="11"/>
      <c r="AE4" s="1"/>
      <c r="AF4" s="1"/>
      <c r="AG4" s="1"/>
      <c r="AH4" s="5"/>
      <c r="AI4" s="5"/>
      <c r="AJ4" s="5"/>
      <c r="AK4" s="5"/>
      <c r="AL4" s="5"/>
      <c r="AM4" s="5"/>
      <c r="AN4" s="9"/>
      <c r="AO4" s="5"/>
      <c r="AP4" s="5"/>
      <c r="AQ4" s="5"/>
      <c r="AR4" s="5"/>
    </row>
    <row r="5" spans="1:43" ht="20.25">
      <c r="A5" s="28">
        <v>1</v>
      </c>
      <c r="B5" s="28"/>
      <c r="C5" s="6">
        <v>422</v>
      </c>
      <c r="D5" s="6">
        <v>439</v>
      </c>
      <c r="E5" s="6">
        <f>SUM(C5:D5)</f>
        <v>861</v>
      </c>
      <c r="F5" s="31">
        <v>89</v>
      </c>
      <c r="G5" s="31">
        <v>175</v>
      </c>
      <c r="H5" s="31">
        <v>315</v>
      </c>
      <c r="I5" s="31">
        <v>181</v>
      </c>
      <c r="J5" s="31">
        <v>191</v>
      </c>
      <c r="K5" s="31">
        <f>SUM(I5:J5)</f>
        <v>372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  <c r="X5" s="3"/>
      <c r="Y5" s="3"/>
      <c r="Z5" s="4"/>
      <c r="AA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4"/>
      <c r="AQ5" s="3"/>
    </row>
    <row r="6" spans="1:44" ht="20.25">
      <c r="A6" s="28">
        <v>2</v>
      </c>
      <c r="B6" s="6"/>
      <c r="C6" s="6">
        <v>372</v>
      </c>
      <c r="D6" s="6">
        <v>369</v>
      </c>
      <c r="E6" s="6">
        <f>SUM(C6:D6)</f>
        <v>741</v>
      </c>
      <c r="F6" s="31">
        <v>173</v>
      </c>
      <c r="G6" s="31">
        <v>312</v>
      </c>
      <c r="H6" s="31">
        <v>542</v>
      </c>
      <c r="I6" s="31">
        <v>314</v>
      </c>
      <c r="J6" s="31">
        <v>319</v>
      </c>
      <c r="K6" s="31">
        <f>SUM(I6:J6)</f>
        <v>633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21"/>
      <c r="X6" s="6"/>
      <c r="Y6" s="6"/>
      <c r="Z6" s="6"/>
      <c r="AA6" s="6"/>
      <c r="AC6" s="5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ht="20.25">
      <c r="A7" s="6">
        <v>3</v>
      </c>
      <c r="B7" s="6"/>
      <c r="C7" s="6">
        <v>319</v>
      </c>
      <c r="D7" s="6">
        <v>315</v>
      </c>
      <c r="E7" s="6">
        <f>SUM(C7:D7)</f>
        <v>634</v>
      </c>
      <c r="F7" s="31">
        <v>113</v>
      </c>
      <c r="G7" s="31">
        <v>231</v>
      </c>
      <c r="H7" s="31">
        <v>454</v>
      </c>
      <c r="I7" s="31">
        <v>273</v>
      </c>
      <c r="J7" s="31">
        <v>258</v>
      </c>
      <c r="K7" s="31">
        <f>SUM(I7:J7)</f>
        <v>531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21"/>
      <c r="X7" s="6"/>
      <c r="Y7" s="6"/>
      <c r="Z7" s="6"/>
      <c r="AA7" s="6"/>
      <c r="AC7" s="5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1:44" ht="20.25">
      <c r="A8" s="6">
        <v>4</v>
      </c>
      <c r="B8" s="6"/>
      <c r="C8" s="6">
        <v>369</v>
      </c>
      <c r="D8" s="6">
        <v>375</v>
      </c>
      <c r="E8" s="6">
        <f>SUM(C8:D8)</f>
        <v>744</v>
      </c>
      <c r="F8" s="31">
        <v>131</v>
      </c>
      <c r="G8" s="31">
        <v>268</v>
      </c>
      <c r="H8" s="31">
        <v>503</v>
      </c>
      <c r="I8" s="31">
        <v>307</v>
      </c>
      <c r="J8" s="31">
        <v>290</v>
      </c>
      <c r="K8" s="31">
        <f>SUM(I8:J8)</f>
        <v>597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21"/>
      <c r="X8" s="6"/>
      <c r="Y8" s="6"/>
      <c r="Z8" s="6"/>
      <c r="AA8" s="6"/>
      <c r="AC8" s="5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1:44" ht="20.25">
      <c r="A9" s="6"/>
      <c r="B9" s="6"/>
      <c r="C9" s="6"/>
      <c r="D9" s="6"/>
      <c r="E9" s="6"/>
      <c r="F9" s="31"/>
      <c r="G9" s="31"/>
      <c r="H9" s="31"/>
      <c r="I9" s="31"/>
      <c r="J9" s="31"/>
      <c r="K9" s="31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21"/>
      <c r="X9" s="6"/>
      <c r="Y9" s="6"/>
      <c r="Z9" s="6"/>
      <c r="AA9" s="6"/>
      <c r="AC9" s="5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44" ht="20.25">
      <c r="A10" s="21" t="s">
        <v>10</v>
      </c>
      <c r="B10" s="6"/>
      <c r="C10" s="6">
        <f>SUM(C5:C8)</f>
        <v>1482</v>
      </c>
      <c r="D10" s="6">
        <f aca="true" t="shared" si="0" ref="D10:K10">SUM(D5:D8)</f>
        <v>1498</v>
      </c>
      <c r="E10" s="21">
        <f t="shared" si="0"/>
        <v>2980</v>
      </c>
      <c r="F10" s="31">
        <f t="shared" si="0"/>
        <v>506</v>
      </c>
      <c r="G10" s="31">
        <f t="shared" si="0"/>
        <v>986</v>
      </c>
      <c r="H10" s="31">
        <f t="shared" si="0"/>
        <v>1814</v>
      </c>
      <c r="I10" s="31">
        <f t="shared" si="0"/>
        <v>1075</v>
      </c>
      <c r="J10" s="31">
        <f t="shared" si="0"/>
        <v>1058</v>
      </c>
      <c r="K10" s="31">
        <f t="shared" si="0"/>
        <v>2133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C10" s="5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</row>
    <row r="11" spans="1:44" ht="12.75">
      <c r="A11" s="6" t="s">
        <v>27</v>
      </c>
      <c r="B11" s="6"/>
      <c r="C11" s="6"/>
      <c r="D11" s="21"/>
      <c r="E11" s="6"/>
      <c r="F11" s="24">
        <f aca="true" t="shared" si="1" ref="F11:K11">F10/$E$10</f>
        <v>0.1697986577181208</v>
      </c>
      <c r="G11" s="24">
        <f t="shared" si="1"/>
        <v>0.3308724832214765</v>
      </c>
      <c r="H11" s="24">
        <f t="shared" si="1"/>
        <v>0.6087248322147651</v>
      </c>
      <c r="I11" s="24">
        <f t="shared" si="1"/>
        <v>0.36073825503355705</v>
      </c>
      <c r="J11" s="24">
        <f t="shared" si="1"/>
        <v>0.35503355704697986</v>
      </c>
      <c r="K11" s="24">
        <f t="shared" si="1"/>
        <v>0.7157718120805369</v>
      </c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6"/>
      <c r="Y11" s="6"/>
      <c r="Z11" s="6"/>
      <c r="AA11" s="6"/>
      <c r="AC11" s="5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44" ht="12.75">
      <c r="A12" s="6"/>
      <c r="B12" s="23"/>
      <c r="C12" s="23"/>
      <c r="D12" s="24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C12" s="5"/>
      <c r="AD12" s="7"/>
      <c r="AE12" s="7"/>
      <c r="AF12" s="7"/>
      <c r="AG12" s="7"/>
      <c r="AH12" s="7"/>
      <c r="AI12" s="7"/>
      <c r="AJ12" s="7"/>
      <c r="AK12" s="7"/>
      <c r="AL12" s="7"/>
      <c r="AM12" s="6"/>
      <c r="AN12" s="6"/>
      <c r="AO12" s="6"/>
      <c r="AP12" s="6"/>
      <c r="AQ12" s="6"/>
      <c r="AR12" s="6"/>
    </row>
    <row r="13" spans="2:27" ht="12.75">
      <c r="B13" s="6"/>
      <c r="C13" s="6"/>
      <c r="D13" s="6"/>
      <c r="E13" s="24"/>
      <c r="F13" s="24"/>
      <c r="G13" s="6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4"/>
      <c r="Y13" s="24"/>
      <c r="Z13" s="24"/>
      <c r="AA13" s="24"/>
    </row>
    <row r="14" spans="2:27" ht="12.75">
      <c r="B14" s="6"/>
      <c r="C14" s="6"/>
      <c r="D14" s="6"/>
      <c r="E14" s="6"/>
      <c r="F14" s="6"/>
      <c r="G14" s="6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4"/>
      <c r="X14" s="24"/>
      <c r="Y14" s="24"/>
      <c r="Z14" s="24"/>
      <c r="AA14" s="24"/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4"/>
  <sheetViews>
    <sheetView workbookViewId="0" topLeftCell="A1">
      <selection activeCell="V8" sqref="V8"/>
    </sheetView>
  </sheetViews>
  <sheetFormatPr defaultColWidth="9.140625" defaultRowHeight="12.75"/>
  <cols>
    <col min="1" max="1" width="10.140625" style="2" customWidth="1"/>
    <col min="2" max="17" width="8.7109375" style="2" customWidth="1"/>
    <col min="18" max="18" width="11.8515625" style="2" customWidth="1"/>
    <col min="19" max="22" width="7.140625" style="2" customWidth="1"/>
    <col min="23" max="23" width="8.8515625" style="2" customWidth="1"/>
    <col min="24" max="24" width="5.8515625" style="2" customWidth="1"/>
    <col min="25" max="39" width="5.140625" style="2" customWidth="1"/>
    <col min="40" max="16384" width="8.8515625" style="2" customWidth="1"/>
  </cols>
  <sheetData>
    <row r="1" spans="2:28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5"/>
      <c r="X1" s="5"/>
      <c r="Y1" s="5"/>
      <c r="Z1" s="5"/>
      <c r="AA1" s="5"/>
      <c r="AB1" s="5"/>
    </row>
    <row r="2" spans="1:28" ht="18">
      <c r="A2" s="13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"/>
      <c r="S2" s="1"/>
      <c r="T2" s="1"/>
      <c r="U2" s="1"/>
      <c r="V2" s="1"/>
      <c r="W2" s="5"/>
      <c r="X2" s="8"/>
      <c r="Z2" s="5"/>
      <c r="AA2" s="5"/>
      <c r="AB2" s="5"/>
    </row>
    <row r="3" spans="1:20" ht="18">
      <c r="A3"/>
      <c r="B3" s="13" t="s">
        <v>0</v>
      </c>
      <c r="C3" s="5"/>
      <c r="D3" s="1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39" ht="25.5">
      <c r="A4" s="15" t="s">
        <v>1</v>
      </c>
      <c r="B4" s="9" t="s">
        <v>2</v>
      </c>
      <c r="C4" s="5"/>
      <c r="D4" s="5"/>
      <c r="E4" s="16" t="s">
        <v>3</v>
      </c>
      <c r="F4" s="17"/>
      <c r="G4" s="17"/>
      <c r="H4" s="9" t="s">
        <v>28</v>
      </c>
      <c r="I4" s="5"/>
      <c r="J4" s="5"/>
      <c r="K4" s="5"/>
      <c r="L4" s="5"/>
      <c r="M4" s="5"/>
      <c r="N4" s="5"/>
      <c r="O4" s="5"/>
      <c r="P4" s="5"/>
      <c r="Q4" s="5"/>
      <c r="R4" s="18" t="s">
        <v>5</v>
      </c>
      <c r="S4" s="9" t="s">
        <v>6</v>
      </c>
      <c r="T4" s="5"/>
      <c r="U4" s="5"/>
      <c r="V4" s="5"/>
      <c r="W4" s="1"/>
      <c r="X4" s="10"/>
      <c r="Y4" s="11"/>
      <c r="Z4" s="1"/>
      <c r="AA4" s="1"/>
      <c r="AB4" s="1"/>
      <c r="AC4" s="5"/>
      <c r="AD4" s="5"/>
      <c r="AE4" s="5"/>
      <c r="AF4" s="5"/>
      <c r="AG4" s="5"/>
      <c r="AH4" s="5"/>
      <c r="AI4" s="9"/>
      <c r="AJ4" s="5"/>
      <c r="AK4" s="5"/>
      <c r="AL4" s="5"/>
      <c r="AM4" s="5"/>
    </row>
    <row r="5" spans="1:38" ht="167.25" customHeight="1">
      <c r="A5" s="3" t="s">
        <v>7</v>
      </c>
      <c r="B5" s="3" t="s">
        <v>8</v>
      </c>
      <c r="C5" s="3" t="s">
        <v>9</v>
      </c>
      <c r="D5" s="3" t="s">
        <v>10</v>
      </c>
      <c r="E5" s="3" t="s">
        <v>8</v>
      </c>
      <c r="F5" s="3" t="s">
        <v>9</v>
      </c>
      <c r="G5" s="3" t="s">
        <v>10</v>
      </c>
      <c r="H5" s="25" t="s">
        <v>34</v>
      </c>
      <c r="I5" s="25" t="s">
        <v>35</v>
      </c>
      <c r="J5" s="25" t="s">
        <v>36</v>
      </c>
      <c r="K5" s="25" t="s">
        <v>37</v>
      </c>
      <c r="L5" s="25" t="s">
        <v>38</v>
      </c>
      <c r="M5" s="19" t="s">
        <v>39</v>
      </c>
      <c r="N5" s="19" t="s">
        <v>40</v>
      </c>
      <c r="O5" s="19" t="s">
        <v>41</v>
      </c>
      <c r="P5" s="19" t="s">
        <v>42</v>
      </c>
      <c r="Q5" s="19" t="s">
        <v>43</v>
      </c>
      <c r="R5" s="20"/>
      <c r="S5" s="3" t="s">
        <v>11</v>
      </c>
      <c r="T5" s="3" t="s">
        <v>12</v>
      </c>
      <c r="U5" s="4" t="s">
        <v>13</v>
      </c>
      <c r="V5" s="3" t="s">
        <v>10</v>
      </c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4"/>
      <c r="AL5" s="3"/>
    </row>
    <row r="6" spans="1:39" ht="12.75">
      <c r="A6" s="5">
        <v>1</v>
      </c>
      <c r="B6" s="6">
        <v>422</v>
      </c>
      <c r="C6" s="6">
        <v>439</v>
      </c>
      <c r="D6" s="6">
        <f>SUM(B6:C6)</f>
        <v>861</v>
      </c>
      <c r="E6" s="6">
        <v>181</v>
      </c>
      <c r="F6" s="6">
        <v>191</v>
      </c>
      <c r="G6" s="6">
        <f>SUM(E6:F6)</f>
        <v>372</v>
      </c>
      <c r="H6" s="6">
        <v>232</v>
      </c>
      <c r="I6" s="6">
        <v>7</v>
      </c>
      <c r="J6" s="6">
        <v>2</v>
      </c>
      <c r="K6" s="6">
        <v>83</v>
      </c>
      <c r="L6" s="6">
        <v>1</v>
      </c>
      <c r="M6" s="6">
        <v>25</v>
      </c>
      <c r="N6" s="6">
        <v>3</v>
      </c>
      <c r="O6" s="6">
        <v>3</v>
      </c>
      <c r="P6" s="6">
        <v>1</v>
      </c>
      <c r="Q6" s="6">
        <v>2</v>
      </c>
      <c r="R6" s="21">
        <f>SUM(H6:Q6)</f>
        <v>359</v>
      </c>
      <c r="S6" s="6">
        <v>11</v>
      </c>
      <c r="T6" s="6">
        <v>2</v>
      </c>
      <c r="U6" s="6">
        <v>0</v>
      </c>
      <c r="V6" s="6">
        <f>SUM(S6:U6)</f>
        <v>13</v>
      </c>
      <c r="X6" s="5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12.75">
      <c r="A7" s="5">
        <v>2</v>
      </c>
      <c r="B7" s="6">
        <v>372</v>
      </c>
      <c r="C7" s="6">
        <v>369</v>
      </c>
      <c r="D7" s="6">
        <f>SUM(B7:C7)</f>
        <v>741</v>
      </c>
      <c r="E7" s="6">
        <v>314</v>
      </c>
      <c r="F7" s="6">
        <v>319</v>
      </c>
      <c r="G7" s="6">
        <f>SUM(E7:F7)</f>
        <v>633</v>
      </c>
      <c r="H7" s="6">
        <v>369</v>
      </c>
      <c r="I7" s="6">
        <v>16</v>
      </c>
      <c r="J7" s="6">
        <v>4</v>
      </c>
      <c r="K7" s="6">
        <v>168</v>
      </c>
      <c r="L7" s="6">
        <v>2</v>
      </c>
      <c r="M7" s="6">
        <v>39</v>
      </c>
      <c r="N7" s="6">
        <v>5</v>
      </c>
      <c r="O7" s="6">
        <v>1</v>
      </c>
      <c r="P7" s="6">
        <v>0</v>
      </c>
      <c r="Q7" s="6">
        <v>1</v>
      </c>
      <c r="R7" s="21">
        <f>SUM(H7:Q7)</f>
        <v>605</v>
      </c>
      <c r="S7" s="6">
        <v>19</v>
      </c>
      <c r="T7" s="6">
        <v>9</v>
      </c>
      <c r="U7" s="6">
        <v>0</v>
      </c>
      <c r="V7" s="6">
        <f>SUM(S7:U7)</f>
        <v>28</v>
      </c>
      <c r="X7" s="5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ht="12.75">
      <c r="A8" s="5">
        <v>3</v>
      </c>
      <c r="B8" s="6">
        <v>319</v>
      </c>
      <c r="C8" s="6">
        <v>315</v>
      </c>
      <c r="D8" s="6">
        <f>SUM(B8:C8)</f>
        <v>634</v>
      </c>
      <c r="E8" s="6">
        <v>273</v>
      </c>
      <c r="F8" s="6">
        <v>258</v>
      </c>
      <c r="G8" s="6">
        <f>SUM(E8:F8)</f>
        <v>531</v>
      </c>
      <c r="H8" s="6">
        <v>352</v>
      </c>
      <c r="I8" s="6">
        <v>15</v>
      </c>
      <c r="J8" s="6">
        <v>2</v>
      </c>
      <c r="K8" s="6">
        <v>95</v>
      </c>
      <c r="L8" s="6">
        <v>2</v>
      </c>
      <c r="M8" s="6">
        <v>17</v>
      </c>
      <c r="N8" s="6">
        <v>2</v>
      </c>
      <c r="O8" s="6">
        <v>1</v>
      </c>
      <c r="P8" s="6">
        <v>4</v>
      </c>
      <c r="Q8" s="6">
        <v>2</v>
      </c>
      <c r="R8" s="21">
        <f>SUM(H8:Q8)</f>
        <v>492</v>
      </c>
      <c r="S8" s="6">
        <v>26</v>
      </c>
      <c r="T8" s="6">
        <v>13</v>
      </c>
      <c r="U8" s="6">
        <v>0</v>
      </c>
      <c r="V8" s="6">
        <f>SUM(S8:U8)</f>
        <v>39</v>
      </c>
      <c r="X8" s="5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ht="12.75">
      <c r="A9" s="5">
        <v>4</v>
      </c>
      <c r="B9" s="6">
        <v>369</v>
      </c>
      <c r="C9" s="6">
        <v>375</v>
      </c>
      <c r="D9" s="6">
        <f>SUM(B9:C9)</f>
        <v>744</v>
      </c>
      <c r="E9" s="6">
        <v>307</v>
      </c>
      <c r="F9" s="6">
        <v>290</v>
      </c>
      <c r="G9" s="6">
        <f>SUM(E9:F9)</f>
        <v>597</v>
      </c>
      <c r="H9" s="6">
        <v>334</v>
      </c>
      <c r="I9" s="6">
        <v>17</v>
      </c>
      <c r="J9" s="6">
        <v>3</v>
      </c>
      <c r="K9" s="6">
        <v>165</v>
      </c>
      <c r="L9" s="6">
        <v>1</v>
      </c>
      <c r="M9" s="6">
        <v>31</v>
      </c>
      <c r="N9" s="6">
        <v>2</v>
      </c>
      <c r="O9" s="6">
        <v>2</v>
      </c>
      <c r="P9" s="6">
        <v>4</v>
      </c>
      <c r="Q9" s="6">
        <v>1</v>
      </c>
      <c r="R9" s="21">
        <f>SUM(H9:Q9)</f>
        <v>560</v>
      </c>
      <c r="S9" s="6">
        <v>26</v>
      </c>
      <c r="T9" s="6">
        <v>11</v>
      </c>
      <c r="U9" s="6">
        <v>0</v>
      </c>
      <c r="V9" s="6">
        <f>SUM(S9:U9)</f>
        <v>37</v>
      </c>
      <c r="X9" s="5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ht="12.7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X10" s="5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 s="35" customFormat="1" ht="18">
      <c r="A11" s="32" t="s">
        <v>14</v>
      </c>
      <c r="B11" s="33">
        <f aca="true" t="shared" si="0" ref="B11:V11">SUM(B6:B9)</f>
        <v>1482</v>
      </c>
      <c r="C11" s="33">
        <f t="shared" si="0"/>
        <v>1498</v>
      </c>
      <c r="D11" s="34">
        <f t="shared" si="0"/>
        <v>2980</v>
      </c>
      <c r="E11" s="33">
        <f t="shared" si="0"/>
        <v>1075</v>
      </c>
      <c r="F11" s="33">
        <f t="shared" si="0"/>
        <v>1058</v>
      </c>
      <c r="G11" s="34">
        <f t="shared" si="0"/>
        <v>2133</v>
      </c>
      <c r="H11" s="34">
        <f t="shared" si="0"/>
        <v>1287</v>
      </c>
      <c r="I11" s="34">
        <f t="shared" si="0"/>
        <v>55</v>
      </c>
      <c r="J11" s="34">
        <f t="shared" si="0"/>
        <v>11</v>
      </c>
      <c r="K11" s="34">
        <f t="shared" si="0"/>
        <v>511</v>
      </c>
      <c r="L11" s="34">
        <f t="shared" si="0"/>
        <v>6</v>
      </c>
      <c r="M11" s="34">
        <f t="shared" si="0"/>
        <v>112</v>
      </c>
      <c r="N11" s="34">
        <f t="shared" si="0"/>
        <v>12</v>
      </c>
      <c r="O11" s="34">
        <f t="shared" si="0"/>
        <v>7</v>
      </c>
      <c r="P11" s="34">
        <f t="shared" si="0"/>
        <v>9</v>
      </c>
      <c r="Q11" s="34">
        <f t="shared" si="0"/>
        <v>6</v>
      </c>
      <c r="R11" s="34">
        <f t="shared" si="0"/>
        <v>2016</v>
      </c>
      <c r="S11" s="33">
        <f t="shared" si="0"/>
        <v>82</v>
      </c>
      <c r="T11" s="33">
        <f t="shared" si="0"/>
        <v>35</v>
      </c>
      <c r="U11" s="33">
        <f t="shared" si="0"/>
        <v>0</v>
      </c>
      <c r="V11" s="33">
        <f t="shared" si="0"/>
        <v>117</v>
      </c>
      <c r="X11" s="32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</row>
    <row r="12" spans="1:39" ht="12.75">
      <c r="A12" s="22" t="s">
        <v>15</v>
      </c>
      <c r="B12" s="23">
        <f>B11/$D$11</f>
        <v>0.49731543624161073</v>
      </c>
      <c r="C12" s="23">
        <f>C11/$D$11</f>
        <v>0.5026845637583892</v>
      </c>
      <c r="D12" s="24"/>
      <c r="E12" s="23">
        <f>E11/$D$11</f>
        <v>0.36073825503355705</v>
      </c>
      <c r="F12" s="23">
        <f>F11/$D$11</f>
        <v>0.35503355704697986</v>
      </c>
      <c r="G12" s="23">
        <f>G11/$D$11</f>
        <v>0.7157718120805369</v>
      </c>
      <c r="H12" s="23">
        <f>H11/$D$11</f>
        <v>0.4318791946308725</v>
      </c>
      <c r="I12" s="23">
        <f aca="true" t="shared" si="1" ref="I12:N12">I11/$D$11</f>
        <v>0.018456375838926176</v>
      </c>
      <c r="J12" s="23">
        <f t="shared" si="1"/>
        <v>0.003691275167785235</v>
      </c>
      <c r="K12" s="23">
        <f t="shared" si="1"/>
        <v>0.1714765100671141</v>
      </c>
      <c r="L12" s="23">
        <f t="shared" si="1"/>
        <v>0.0020134228187919465</v>
      </c>
      <c r="M12" s="23">
        <f t="shared" si="1"/>
        <v>0.03758389261744966</v>
      </c>
      <c r="N12" s="23">
        <f t="shared" si="1"/>
        <v>0.004026845637583893</v>
      </c>
      <c r="O12" s="23">
        <f aca="true" t="shared" si="2" ref="O12:V12">O11/$D$11</f>
        <v>0.002348993288590604</v>
      </c>
      <c r="P12" s="23">
        <f t="shared" si="2"/>
        <v>0.0030201342281879194</v>
      </c>
      <c r="Q12" s="23">
        <f t="shared" si="2"/>
        <v>0.0020134228187919465</v>
      </c>
      <c r="R12" s="23">
        <f t="shared" si="2"/>
        <v>0.676510067114094</v>
      </c>
      <c r="S12" s="23">
        <f t="shared" si="2"/>
        <v>0.027516778523489934</v>
      </c>
      <c r="T12" s="23">
        <f t="shared" si="2"/>
        <v>0.01174496644295302</v>
      </c>
      <c r="U12" s="23">
        <f t="shared" si="2"/>
        <v>0</v>
      </c>
      <c r="V12" s="23">
        <f t="shared" si="2"/>
        <v>0.039261744966442955</v>
      </c>
      <c r="X12" s="5"/>
      <c r="Y12" s="7"/>
      <c r="Z12" s="7"/>
      <c r="AA12" s="7"/>
      <c r="AB12" s="7"/>
      <c r="AC12" s="7"/>
      <c r="AD12" s="7"/>
      <c r="AE12" s="7"/>
      <c r="AF12" s="7"/>
      <c r="AG12" s="7"/>
      <c r="AH12" s="6"/>
      <c r="AI12" s="6"/>
      <c r="AJ12" s="6"/>
      <c r="AK12" s="6"/>
      <c r="AL12" s="6"/>
      <c r="AM12" s="6"/>
    </row>
    <row r="13" spans="1:22" ht="12.75">
      <c r="A13" s="2" t="s">
        <v>16</v>
      </c>
      <c r="B13" s="6"/>
      <c r="C13" s="6"/>
      <c r="D13" s="6"/>
      <c r="E13" s="24">
        <f>E11/$G$11</f>
        <v>0.5039849976558838</v>
      </c>
      <c r="F13" s="24">
        <f>F11/$G$11</f>
        <v>0.4960150023441163</v>
      </c>
      <c r="G13" s="6"/>
      <c r="H13" s="23">
        <f aca="true" t="shared" si="3" ref="H13:V13">H11/$G$11</f>
        <v>0.6033755274261603</v>
      </c>
      <c r="I13" s="23">
        <f t="shared" si="3"/>
        <v>0.025785278949835913</v>
      </c>
      <c r="J13" s="23">
        <f t="shared" si="3"/>
        <v>0.005157055789967183</v>
      </c>
      <c r="K13" s="23">
        <f t="shared" si="3"/>
        <v>0.23956868260665728</v>
      </c>
      <c r="L13" s="23">
        <f t="shared" si="3"/>
        <v>0.0028129395218002813</v>
      </c>
      <c r="M13" s="23">
        <f t="shared" si="3"/>
        <v>0.05250820440693858</v>
      </c>
      <c r="N13" s="23">
        <f t="shared" si="3"/>
        <v>0.005625879043600563</v>
      </c>
      <c r="O13" s="23">
        <f t="shared" si="3"/>
        <v>0.0032817627754336614</v>
      </c>
      <c r="P13" s="23">
        <f t="shared" si="3"/>
        <v>0.004219409282700422</v>
      </c>
      <c r="Q13" s="23">
        <f t="shared" si="3"/>
        <v>0.0028129395218002813</v>
      </c>
      <c r="R13" s="23">
        <f t="shared" si="3"/>
        <v>0.9451476793248945</v>
      </c>
      <c r="S13" s="23">
        <f t="shared" si="3"/>
        <v>0.03844350679793718</v>
      </c>
      <c r="T13" s="23">
        <f t="shared" si="3"/>
        <v>0.016408813877168308</v>
      </c>
      <c r="U13" s="23">
        <f t="shared" si="3"/>
        <v>0</v>
      </c>
      <c r="V13" s="23">
        <f t="shared" si="3"/>
        <v>0.05485232067510549</v>
      </c>
    </row>
    <row r="14" spans="1:22" ht="12.75">
      <c r="A14" s="2" t="s">
        <v>17</v>
      </c>
      <c r="B14" s="6"/>
      <c r="C14" s="6"/>
      <c r="D14" s="6"/>
      <c r="E14" s="6"/>
      <c r="F14" s="6"/>
      <c r="G14" s="6"/>
      <c r="H14" s="23">
        <f aca="true" t="shared" si="4" ref="H14:Q14">H11/$R$11</f>
        <v>0.6383928571428571</v>
      </c>
      <c r="I14" s="23">
        <f t="shared" si="4"/>
        <v>0.027281746031746032</v>
      </c>
      <c r="J14" s="23">
        <f t="shared" si="4"/>
        <v>0.005456349206349206</v>
      </c>
      <c r="K14" s="23">
        <f t="shared" si="4"/>
        <v>0.2534722222222222</v>
      </c>
      <c r="L14" s="23">
        <f t="shared" si="4"/>
        <v>0.002976190476190476</v>
      </c>
      <c r="M14" s="23">
        <f t="shared" si="4"/>
        <v>0.05555555555555555</v>
      </c>
      <c r="N14" s="23">
        <f t="shared" si="4"/>
        <v>0.005952380952380952</v>
      </c>
      <c r="O14" s="23">
        <f t="shared" si="4"/>
        <v>0.003472222222222222</v>
      </c>
      <c r="P14" s="23">
        <f t="shared" si="4"/>
        <v>0.004464285714285714</v>
      </c>
      <c r="Q14" s="23">
        <f t="shared" si="4"/>
        <v>0.002976190476190476</v>
      </c>
      <c r="R14" s="23"/>
      <c r="S14" s="23">
        <f>S11/$R$11</f>
        <v>0.040674603174603176</v>
      </c>
      <c r="T14" s="23">
        <f>T11/$R$11</f>
        <v>0.017361111111111112</v>
      </c>
      <c r="U14" s="23">
        <f>U11/$R$11</f>
        <v>0</v>
      </c>
      <c r="V14" s="23">
        <f>V11/$R$11</f>
        <v>0.05803571428571429</v>
      </c>
    </row>
  </sheetData>
  <printOptions gridLines="1"/>
  <pageMargins left="0.75" right="0.75" top="1" bottom="1" header="0.5" footer="0.5"/>
  <pageSetup horizontalDpi="360" verticalDpi="36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4"/>
  <sheetViews>
    <sheetView tabSelected="1" workbookViewId="0" topLeftCell="A1">
      <selection activeCell="AK9" sqref="AK9"/>
    </sheetView>
  </sheetViews>
  <sheetFormatPr defaultColWidth="9.140625" defaultRowHeight="12.75"/>
  <cols>
    <col min="1" max="1" width="10.140625" style="2" customWidth="1"/>
    <col min="2" max="7" width="10.7109375" style="2" customWidth="1"/>
    <col min="8" max="38" width="8.7109375" style="2" customWidth="1"/>
    <col min="39" max="39" width="8.8515625" style="2" customWidth="1"/>
    <col min="40" max="40" width="5.8515625" style="2" customWidth="1"/>
    <col min="41" max="55" width="5.140625" style="2" customWidth="1"/>
    <col min="56" max="16384" width="8.8515625" style="2" customWidth="1"/>
  </cols>
  <sheetData>
    <row r="1" spans="2:4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44" t="s">
        <v>70</v>
      </c>
      <c r="AN1" s="5"/>
      <c r="AO1" s="5"/>
      <c r="AP1" s="5"/>
      <c r="AQ1" s="5"/>
      <c r="AR1" s="5"/>
    </row>
    <row r="2" spans="1:39" ht="18">
      <c r="A2" s="13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"/>
      <c r="Q2" s="1"/>
      <c r="R2" s="1"/>
      <c r="S2" s="1"/>
      <c r="T2" s="1"/>
      <c r="U2" s="5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I2" s="5"/>
      <c r="AJ2" s="5"/>
      <c r="AK2" s="5"/>
      <c r="AM2" s="45"/>
    </row>
    <row r="3" spans="1:39" ht="18">
      <c r="A3"/>
      <c r="B3" s="13" t="s">
        <v>18</v>
      </c>
      <c r="C3" s="5"/>
      <c r="D3" s="1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AM3" s="45"/>
    </row>
    <row r="4" spans="1:55" ht="25.5">
      <c r="A4" s="15" t="s">
        <v>1</v>
      </c>
      <c r="B4" s="9" t="s">
        <v>19</v>
      </c>
      <c r="C4" s="5"/>
      <c r="D4" s="5"/>
      <c r="E4" s="16" t="s">
        <v>3</v>
      </c>
      <c r="F4" s="17"/>
      <c r="G4" s="17"/>
      <c r="H4" s="9" t="s">
        <v>4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9" t="s">
        <v>6</v>
      </c>
      <c r="AJ4" s="5"/>
      <c r="AK4" s="5"/>
      <c r="AL4" s="5"/>
      <c r="AM4" s="45"/>
      <c r="AN4" s="10"/>
      <c r="AO4" s="11"/>
      <c r="AP4" s="1"/>
      <c r="AQ4" s="1"/>
      <c r="AR4" s="1"/>
      <c r="AS4" s="5"/>
      <c r="AT4" s="5"/>
      <c r="AU4" s="5"/>
      <c r="AV4" s="5"/>
      <c r="AW4" s="5"/>
      <c r="AX4" s="5"/>
      <c r="AY4" s="9"/>
      <c r="AZ4" s="5"/>
      <c r="BA4" s="5"/>
      <c r="BB4" s="5"/>
      <c r="BC4" s="5"/>
    </row>
    <row r="5" spans="1:54" ht="167.25" customHeight="1">
      <c r="A5" s="3" t="s">
        <v>7</v>
      </c>
      <c r="B5" s="3" t="s">
        <v>8</v>
      </c>
      <c r="C5" s="3" t="s">
        <v>9</v>
      </c>
      <c r="D5" s="3" t="s">
        <v>10</v>
      </c>
      <c r="E5" s="3" t="s">
        <v>8</v>
      </c>
      <c r="F5" s="3" t="s">
        <v>9</v>
      </c>
      <c r="G5" s="3" t="s">
        <v>10</v>
      </c>
      <c r="H5" s="19" t="s">
        <v>44</v>
      </c>
      <c r="I5" s="19" t="s">
        <v>45</v>
      </c>
      <c r="J5" s="19" t="s">
        <v>46</v>
      </c>
      <c r="K5" s="19" t="s">
        <v>47</v>
      </c>
      <c r="L5" s="19" t="s">
        <v>48</v>
      </c>
      <c r="M5" s="19" t="s">
        <v>49</v>
      </c>
      <c r="N5" s="19" t="s">
        <v>50</v>
      </c>
      <c r="O5" s="19" t="s">
        <v>51</v>
      </c>
      <c r="P5" s="19" t="s">
        <v>52</v>
      </c>
      <c r="Q5" s="19" t="s">
        <v>53</v>
      </c>
      <c r="R5" s="19" t="s">
        <v>54</v>
      </c>
      <c r="S5" s="19" t="s">
        <v>55</v>
      </c>
      <c r="T5" s="19" t="s">
        <v>56</v>
      </c>
      <c r="U5" s="19" t="s">
        <v>57</v>
      </c>
      <c r="V5" s="19" t="s">
        <v>58</v>
      </c>
      <c r="W5" s="19" t="s">
        <v>59</v>
      </c>
      <c r="X5" s="19" t="s">
        <v>60</v>
      </c>
      <c r="Y5" s="19" t="s">
        <v>61</v>
      </c>
      <c r="Z5" s="19" t="s">
        <v>62</v>
      </c>
      <c r="AA5" s="19" t="s">
        <v>63</v>
      </c>
      <c r="AB5" s="19" t="s">
        <v>64</v>
      </c>
      <c r="AC5" s="19" t="s">
        <v>65</v>
      </c>
      <c r="AD5" s="19" t="s">
        <v>66</v>
      </c>
      <c r="AE5" s="19" t="s">
        <v>67</v>
      </c>
      <c r="AF5" s="19" t="s">
        <v>68</v>
      </c>
      <c r="AG5" s="19" t="s">
        <v>69</v>
      </c>
      <c r="AH5" s="36" t="s">
        <v>20</v>
      </c>
      <c r="AI5" s="3" t="s">
        <v>11</v>
      </c>
      <c r="AJ5" s="3" t="s">
        <v>12</v>
      </c>
      <c r="AK5" s="4" t="s">
        <v>13</v>
      </c>
      <c r="AL5" s="40" t="s">
        <v>10</v>
      </c>
      <c r="AM5" s="45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4"/>
      <c r="BB5" s="3"/>
    </row>
    <row r="6" spans="1:55" ht="12.75">
      <c r="A6" s="5">
        <v>1</v>
      </c>
      <c r="B6" s="6">
        <v>422</v>
      </c>
      <c r="C6" s="6">
        <v>439</v>
      </c>
      <c r="D6" s="6">
        <f>SUM(B6:C6)</f>
        <v>861</v>
      </c>
      <c r="E6" s="6">
        <v>181</v>
      </c>
      <c r="F6" s="6">
        <v>191</v>
      </c>
      <c r="G6" s="6">
        <f>SUM(E6:F6)</f>
        <v>372</v>
      </c>
      <c r="H6" s="6">
        <v>1</v>
      </c>
      <c r="I6" s="6">
        <v>8</v>
      </c>
      <c r="J6" s="6">
        <v>147</v>
      </c>
      <c r="K6" s="6">
        <v>63</v>
      </c>
      <c r="L6" s="6">
        <v>0</v>
      </c>
      <c r="M6" s="6">
        <v>0</v>
      </c>
      <c r="N6" s="6">
        <v>2</v>
      </c>
      <c r="O6" s="6">
        <v>5</v>
      </c>
      <c r="P6" s="6">
        <v>2</v>
      </c>
      <c r="Q6" s="6">
        <v>13</v>
      </c>
      <c r="R6" s="6">
        <v>3</v>
      </c>
      <c r="S6" s="6">
        <v>6</v>
      </c>
      <c r="T6" s="6">
        <v>1</v>
      </c>
      <c r="U6" s="6">
        <v>1</v>
      </c>
      <c r="V6" s="6">
        <v>41</v>
      </c>
      <c r="W6" s="6">
        <v>5</v>
      </c>
      <c r="X6" s="6">
        <v>4</v>
      </c>
      <c r="Y6" s="6">
        <v>1</v>
      </c>
      <c r="Z6" s="6">
        <v>3</v>
      </c>
      <c r="AA6" s="6">
        <v>1</v>
      </c>
      <c r="AB6" s="6">
        <v>21</v>
      </c>
      <c r="AC6" s="6">
        <v>3</v>
      </c>
      <c r="AD6" s="6">
        <v>2</v>
      </c>
      <c r="AE6" s="6">
        <v>1</v>
      </c>
      <c r="AF6" s="6">
        <v>1</v>
      </c>
      <c r="AG6" s="6">
        <v>1</v>
      </c>
      <c r="AH6" s="37">
        <f>SUM(H6:AG6)</f>
        <v>336</v>
      </c>
      <c r="AI6" s="6">
        <v>11</v>
      </c>
      <c r="AJ6" s="6">
        <v>2</v>
      </c>
      <c r="AK6" s="6">
        <v>0</v>
      </c>
      <c r="AL6" s="38">
        <f>SUM(AI6:AK6)</f>
        <v>13</v>
      </c>
      <c r="AM6" s="42">
        <v>23</v>
      </c>
      <c r="AN6" s="5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</row>
    <row r="7" spans="1:55" ht="12.75">
      <c r="A7" s="5">
        <v>2</v>
      </c>
      <c r="B7" s="6">
        <v>372</v>
      </c>
      <c r="C7" s="6">
        <v>369</v>
      </c>
      <c r="D7" s="6">
        <f>SUM(B7:C7)</f>
        <v>741</v>
      </c>
      <c r="E7" s="6">
        <v>314</v>
      </c>
      <c r="F7" s="6">
        <v>319</v>
      </c>
      <c r="G7" s="6">
        <f>SUM(E7:F7)</f>
        <v>633</v>
      </c>
      <c r="H7" s="6">
        <v>5</v>
      </c>
      <c r="I7" s="6">
        <v>23</v>
      </c>
      <c r="J7" s="6">
        <v>186</v>
      </c>
      <c r="K7" s="6">
        <v>128</v>
      </c>
      <c r="L7" s="6">
        <v>0</v>
      </c>
      <c r="M7" s="6">
        <v>3</v>
      </c>
      <c r="N7" s="6">
        <v>4</v>
      </c>
      <c r="O7" s="6">
        <v>9</v>
      </c>
      <c r="P7" s="6">
        <v>3</v>
      </c>
      <c r="Q7" s="6">
        <v>17</v>
      </c>
      <c r="R7" s="6">
        <v>1</v>
      </c>
      <c r="S7" s="6">
        <v>15</v>
      </c>
      <c r="T7" s="6">
        <v>4</v>
      </c>
      <c r="U7" s="6">
        <v>2</v>
      </c>
      <c r="V7" s="6">
        <v>95</v>
      </c>
      <c r="W7" s="6">
        <v>8</v>
      </c>
      <c r="X7" s="6">
        <v>5</v>
      </c>
      <c r="Y7" s="6">
        <v>2</v>
      </c>
      <c r="Z7" s="6">
        <v>3</v>
      </c>
      <c r="AA7" s="6">
        <v>1</v>
      </c>
      <c r="AB7" s="6">
        <v>32</v>
      </c>
      <c r="AC7" s="6">
        <v>5</v>
      </c>
      <c r="AD7" s="6">
        <v>1</v>
      </c>
      <c r="AE7" s="6">
        <v>0</v>
      </c>
      <c r="AF7" s="6">
        <v>0</v>
      </c>
      <c r="AG7" s="6">
        <v>1</v>
      </c>
      <c r="AH7" s="37">
        <f>SUM(H7:AG7)</f>
        <v>553</v>
      </c>
      <c r="AI7" s="6">
        <v>19</v>
      </c>
      <c r="AJ7" s="6">
        <v>9</v>
      </c>
      <c r="AK7" s="6">
        <v>0</v>
      </c>
      <c r="AL7" s="38">
        <f>SUM(AI7:AK7)</f>
        <v>28</v>
      </c>
      <c r="AM7" s="42">
        <v>52</v>
      </c>
      <c r="AN7" s="5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</row>
    <row r="8" spans="1:55" ht="12.75">
      <c r="A8" s="5">
        <v>3</v>
      </c>
      <c r="B8" s="6">
        <v>319</v>
      </c>
      <c r="C8" s="6">
        <v>315</v>
      </c>
      <c r="D8" s="6">
        <f>SUM(B8:C8)</f>
        <v>634</v>
      </c>
      <c r="E8" s="6">
        <v>273</v>
      </c>
      <c r="F8" s="6">
        <v>258</v>
      </c>
      <c r="G8" s="6">
        <f>SUM(E8:F8)</f>
        <v>531</v>
      </c>
      <c r="H8" s="6">
        <v>9</v>
      </c>
      <c r="I8" s="6">
        <v>17</v>
      </c>
      <c r="J8" s="6">
        <v>176</v>
      </c>
      <c r="K8" s="6">
        <v>134</v>
      </c>
      <c r="L8" s="6">
        <v>0</v>
      </c>
      <c r="M8" s="6">
        <v>1</v>
      </c>
      <c r="N8" s="6">
        <v>3</v>
      </c>
      <c r="O8" s="6">
        <v>12</v>
      </c>
      <c r="P8" s="6">
        <v>2</v>
      </c>
      <c r="Q8" s="6">
        <v>14</v>
      </c>
      <c r="R8" s="6">
        <v>1</v>
      </c>
      <c r="S8" s="6">
        <v>11</v>
      </c>
      <c r="T8" s="6">
        <v>3</v>
      </c>
      <c r="U8" s="6">
        <v>0</v>
      </c>
      <c r="V8" s="6">
        <v>54</v>
      </c>
      <c r="W8" s="6">
        <v>1</v>
      </c>
      <c r="X8" s="6">
        <v>1</v>
      </c>
      <c r="Y8" s="6">
        <v>2</v>
      </c>
      <c r="Z8" s="6">
        <v>2</v>
      </c>
      <c r="AA8" s="6">
        <v>2</v>
      </c>
      <c r="AB8" s="6">
        <v>11</v>
      </c>
      <c r="AC8" s="6">
        <v>1</v>
      </c>
      <c r="AD8" s="6">
        <v>0</v>
      </c>
      <c r="AE8" s="6">
        <v>1</v>
      </c>
      <c r="AF8" s="6">
        <v>4</v>
      </c>
      <c r="AG8" s="6">
        <v>2</v>
      </c>
      <c r="AH8" s="37">
        <f>SUM(H8:AG8)</f>
        <v>464</v>
      </c>
      <c r="AI8" s="6">
        <v>26</v>
      </c>
      <c r="AJ8" s="6">
        <v>13</v>
      </c>
      <c r="AK8" s="6">
        <v>0</v>
      </c>
      <c r="AL8" s="38">
        <f>SUM(AI8:AK8)</f>
        <v>39</v>
      </c>
      <c r="AM8" s="42">
        <v>28</v>
      </c>
      <c r="AN8" s="5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55" ht="12.75">
      <c r="A9" s="5">
        <v>4</v>
      </c>
      <c r="B9" s="6">
        <v>369</v>
      </c>
      <c r="C9" s="6">
        <v>375</v>
      </c>
      <c r="D9" s="6">
        <f>SUM(B9:C9)</f>
        <v>744</v>
      </c>
      <c r="E9" s="6">
        <v>307</v>
      </c>
      <c r="F9" s="6">
        <v>290</v>
      </c>
      <c r="G9" s="6">
        <f>SUM(E9:F9)</f>
        <v>597</v>
      </c>
      <c r="H9" s="6">
        <v>3</v>
      </c>
      <c r="I9" s="6">
        <v>22</v>
      </c>
      <c r="J9" s="6">
        <v>168</v>
      </c>
      <c r="K9" s="6">
        <v>130</v>
      </c>
      <c r="L9" s="6">
        <v>0</v>
      </c>
      <c r="M9" s="6">
        <v>3</v>
      </c>
      <c r="N9" s="6">
        <v>8</v>
      </c>
      <c r="O9" s="6">
        <v>9</v>
      </c>
      <c r="P9" s="6">
        <v>3</v>
      </c>
      <c r="Q9" s="6">
        <v>36</v>
      </c>
      <c r="R9" s="6">
        <v>4</v>
      </c>
      <c r="S9" s="6">
        <v>3</v>
      </c>
      <c r="T9" s="6">
        <v>7</v>
      </c>
      <c r="U9" s="6">
        <v>3</v>
      </c>
      <c r="V9" s="6">
        <v>90</v>
      </c>
      <c r="W9" s="6">
        <v>7</v>
      </c>
      <c r="X9" s="6">
        <v>1</v>
      </c>
      <c r="Y9" s="6">
        <v>1</v>
      </c>
      <c r="Z9" s="6">
        <v>4</v>
      </c>
      <c r="AA9" s="6">
        <v>1</v>
      </c>
      <c r="AB9" s="6">
        <v>22</v>
      </c>
      <c r="AC9" s="6">
        <v>2</v>
      </c>
      <c r="AD9" s="6">
        <v>1</v>
      </c>
      <c r="AE9" s="6">
        <v>1</v>
      </c>
      <c r="AF9" s="6">
        <v>4</v>
      </c>
      <c r="AG9" s="6">
        <v>1</v>
      </c>
      <c r="AH9" s="37">
        <f>SUM(H9:AG9)</f>
        <v>534</v>
      </c>
      <c r="AI9" s="6">
        <v>26</v>
      </c>
      <c r="AJ9" s="6">
        <v>11</v>
      </c>
      <c r="AK9" s="6">
        <v>0</v>
      </c>
      <c r="AL9" s="38">
        <f>SUM(AI9:AK9)</f>
        <v>37</v>
      </c>
      <c r="AM9" s="42">
        <v>26</v>
      </c>
      <c r="AN9" s="5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</row>
    <row r="10" spans="1:55" ht="12.7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38"/>
      <c r="AI10" s="6"/>
      <c r="AJ10" s="6"/>
      <c r="AK10" s="6"/>
      <c r="AL10" s="38"/>
      <c r="AM10" s="43"/>
      <c r="AN10" s="5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</row>
    <row r="11" spans="1:55" s="35" customFormat="1" ht="18">
      <c r="A11" s="32" t="s">
        <v>14</v>
      </c>
      <c r="B11" s="33">
        <f>SUM(B6:B10)</f>
        <v>1482</v>
      </c>
      <c r="C11" s="33">
        <f>SUM(C6:C10)</f>
        <v>1498</v>
      </c>
      <c r="D11" s="34">
        <f>SUM(D6:D10)</f>
        <v>2980</v>
      </c>
      <c r="E11" s="33">
        <f>SUM(E6:E9)</f>
        <v>1075</v>
      </c>
      <c r="F11" s="33">
        <f aca="true" t="shared" si="0" ref="F11:U11">SUM(F6:F9)</f>
        <v>1058</v>
      </c>
      <c r="G11" s="34">
        <f t="shared" si="0"/>
        <v>2133</v>
      </c>
      <c r="H11" s="34">
        <f t="shared" si="0"/>
        <v>18</v>
      </c>
      <c r="I11" s="34">
        <f t="shared" si="0"/>
        <v>70</v>
      </c>
      <c r="J11" s="34">
        <f t="shared" si="0"/>
        <v>677</v>
      </c>
      <c r="K11" s="34">
        <f t="shared" si="0"/>
        <v>455</v>
      </c>
      <c r="L11" s="34">
        <f t="shared" si="0"/>
        <v>0</v>
      </c>
      <c r="M11" s="34">
        <f t="shared" si="0"/>
        <v>7</v>
      </c>
      <c r="N11" s="34">
        <f t="shared" si="0"/>
        <v>17</v>
      </c>
      <c r="O11" s="34">
        <f t="shared" si="0"/>
        <v>35</v>
      </c>
      <c r="P11" s="34">
        <f t="shared" si="0"/>
        <v>10</v>
      </c>
      <c r="Q11" s="34">
        <f t="shared" si="0"/>
        <v>80</v>
      </c>
      <c r="R11" s="34">
        <f t="shared" si="0"/>
        <v>9</v>
      </c>
      <c r="S11" s="34">
        <f t="shared" si="0"/>
        <v>35</v>
      </c>
      <c r="T11" s="34">
        <f t="shared" si="0"/>
        <v>15</v>
      </c>
      <c r="U11" s="34">
        <f t="shared" si="0"/>
        <v>6</v>
      </c>
      <c r="V11" s="34">
        <f>SUM(V6:V9)</f>
        <v>280</v>
      </c>
      <c r="W11" s="34">
        <f aca="true" t="shared" si="1" ref="W11:AB11">SUM(W6:W9)</f>
        <v>21</v>
      </c>
      <c r="X11" s="34">
        <f t="shared" si="1"/>
        <v>11</v>
      </c>
      <c r="Y11" s="34">
        <f t="shared" si="1"/>
        <v>6</v>
      </c>
      <c r="Z11" s="34">
        <f t="shared" si="1"/>
        <v>12</v>
      </c>
      <c r="AA11" s="34">
        <f t="shared" si="1"/>
        <v>5</v>
      </c>
      <c r="AB11" s="34">
        <f t="shared" si="1"/>
        <v>86</v>
      </c>
      <c r="AC11" s="34">
        <f aca="true" t="shared" si="2" ref="AC11:AM11">SUM(AC6:AC9)</f>
        <v>11</v>
      </c>
      <c r="AD11" s="34">
        <f>SUM(AD6:AD9)</f>
        <v>4</v>
      </c>
      <c r="AE11" s="34">
        <f>SUM(AE6:AE9)</f>
        <v>3</v>
      </c>
      <c r="AF11" s="34">
        <f>SUM(AF6:AF9)</f>
        <v>9</v>
      </c>
      <c r="AG11" s="34">
        <f>SUM(AG6:AG9)</f>
        <v>5</v>
      </c>
      <c r="AH11" s="39">
        <f t="shared" si="2"/>
        <v>1887</v>
      </c>
      <c r="AI11" s="33">
        <f t="shared" si="2"/>
        <v>82</v>
      </c>
      <c r="AJ11" s="33">
        <f t="shared" si="2"/>
        <v>35</v>
      </c>
      <c r="AK11" s="33">
        <f t="shared" si="2"/>
        <v>0</v>
      </c>
      <c r="AL11" s="41">
        <f t="shared" si="2"/>
        <v>117</v>
      </c>
      <c r="AM11" s="41">
        <f t="shared" si="2"/>
        <v>129</v>
      </c>
      <c r="AN11" s="32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</row>
    <row r="12" spans="1:55" ht="12.75">
      <c r="A12" s="22" t="s">
        <v>15</v>
      </c>
      <c r="B12" s="23">
        <f>B11/$D$11</f>
        <v>0.49731543624161073</v>
      </c>
      <c r="C12" s="23">
        <f>C11/$D$11</f>
        <v>0.5026845637583892</v>
      </c>
      <c r="D12" s="24"/>
      <c r="E12" s="23">
        <f>E11/$D$11</f>
        <v>0.36073825503355705</v>
      </c>
      <c r="F12" s="23">
        <f>F11/$D$11</f>
        <v>0.35503355704697986</v>
      </c>
      <c r="G12" s="23">
        <f>G11/$D$11</f>
        <v>0.7157718120805369</v>
      </c>
      <c r="H12" s="23">
        <f>H11/$D$11</f>
        <v>0.006040268456375839</v>
      </c>
      <c r="I12" s="23">
        <f aca="true" t="shared" si="3" ref="I12:AI12">I11/$D$11</f>
        <v>0.02348993288590604</v>
      </c>
      <c r="J12" s="23">
        <f t="shared" si="3"/>
        <v>0.22718120805369127</v>
      </c>
      <c r="K12" s="23">
        <f t="shared" si="3"/>
        <v>0.15268456375838926</v>
      </c>
      <c r="L12" s="23">
        <f t="shared" si="3"/>
        <v>0</v>
      </c>
      <c r="M12" s="23">
        <f t="shared" si="3"/>
        <v>0.002348993288590604</v>
      </c>
      <c r="N12" s="23">
        <f t="shared" si="3"/>
        <v>0.005704697986577181</v>
      </c>
      <c r="O12" s="23">
        <f t="shared" si="3"/>
        <v>0.01174496644295302</v>
      </c>
      <c r="P12" s="23">
        <f t="shared" si="3"/>
        <v>0.003355704697986577</v>
      </c>
      <c r="Q12" s="23">
        <f t="shared" si="3"/>
        <v>0.026845637583892617</v>
      </c>
      <c r="R12" s="23">
        <f t="shared" si="3"/>
        <v>0.0030201342281879194</v>
      </c>
      <c r="S12" s="23">
        <f t="shared" si="3"/>
        <v>0.01174496644295302</v>
      </c>
      <c r="T12" s="23">
        <f t="shared" si="3"/>
        <v>0.0050335570469798654</v>
      </c>
      <c r="U12" s="23">
        <f t="shared" si="3"/>
        <v>0.0020134228187919465</v>
      </c>
      <c r="V12" s="23">
        <f t="shared" si="3"/>
        <v>0.09395973154362416</v>
      </c>
      <c r="W12" s="23">
        <f aca="true" t="shared" si="4" ref="W12:AB12">W11/$D$11</f>
        <v>0.007046979865771812</v>
      </c>
      <c r="X12" s="23">
        <f t="shared" si="4"/>
        <v>0.003691275167785235</v>
      </c>
      <c r="Y12" s="23">
        <f t="shared" si="4"/>
        <v>0.0020134228187919465</v>
      </c>
      <c r="Z12" s="23">
        <f t="shared" si="4"/>
        <v>0.004026845637583893</v>
      </c>
      <c r="AA12" s="23">
        <f t="shared" si="4"/>
        <v>0.0016778523489932886</v>
      </c>
      <c r="AB12" s="23">
        <f t="shared" si="4"/>
        <v>0.028859060402684565</v>
      </c>
      <c r="AC12" s="23">
        <f t="shared" si="3"/>
        <v>0.003691275167785235</v>
      </c>
      <c r="AD12" s="23">
        <f t="shared" si="3"/>
        <v>0.0013422818791946308</v>
      </c>
      <c r="AE12" s="23">
        <f t="shared" si="3"/>
        <v>0.0010067114093959733</v>
      </c>
      <c r="AF12" s="23">
        <f t="shared" si="3"/>
        <v>0.0030201342281879194</v>
      </c>
      <c r="AG12" s="23">
        <f t="shared" si="3"/>
        <v>0.0016778523489932886</v>
      </c>
      <c r="AH12" s="23">
        <f t="shared" si="3"/>
        <v>0.6332214765100671</v>
      </c>
      <c r="AI12" s="23">
        <f t="shared" si="3"/>
        <v>0.027516778523489934</v>
      </c>
      <c r="AJ12" s="23">
        <f>AJ11/$D$11</f>
        <v>0.01174496644295302</v>
      </c>
      <c r="AK12" s="23">
        <f>AK11/$D$11</f>
        <v>0</v>
      </c>
      <c r="AL12" s="23">
        <f>AL11/$D$11</f>
        <v>0.039261744966442955</v>
      </c>
      <c r="AN12" s="5"/>
      <c r="AO12" s="7"/>
      <c r="AP12" s="7"/>
      <c r="AQ12" s="7"/>
      <c r="AR12" s="7"/>
      <c r="AS12" s="7"/>
      <c r="AT12" s="7"/>
      <c r="AU12" s="7"/>
      <c r="AV12" s="7"/>
      <c r="AW12" s="7"/>
      <c r="AX12" s="6"/>
      <c r="AY12" s="6"/>
      <c r="AZ12" s="6"/>
      <c r="BA12" s="6"/>
      <c r="BB12" s="6"/>
      <c r="BC12" s="6"/>
    </row>
    <row r="13" spans="1:38" ht="12.75">
      <c r="A13" s="2" t="s">
        <v>16</v>
      </c>
      <c r="B13" s="6"/>
      <c r="C13" s="6"/>
      <c r="D13" s="6"/>
      <c r="E13" s="24">
        <f>E11/$G$11</f>
        <v>0.5039849976558838</v>
      </c>
      <c r="F13" s="24">
        <f>F11/$G$11</f>
        <v>0.4960150023441163</v>
      </c>
      <c r="G13" s="6"/>
      <c r="H13" s="23">
        <f>H11/$G$11</f>
        <v>0.008438818565400843</v>
      </c>
      <c r="I13" s="23">
        <f aca="true" t="shared" si="5" ref="I13:AH13">I11/$G$11</f>
        <v>0.032817627754336616</v>
      </c>
      <c r="J13" s="23">
        <f t="shared" si="5"/>
        <v>0.3173933427097984</v>
      </c>
      <c r="K13" s="23">
        <f t="shared" si="5"/>
        <v>0.213314580403188</v>
      </c>
      <c r="L13" s="23">
        <f t="shared" si="5"/>
        <v>0</v>
      </c>
      <c r="M13" s="23">
        <f t="shared" si="5"/>
        <v>0.0032817627754336614</v>
      </c>
      <c r="N13" s="23">
        <f t="shared" si="5"/>
        <v>0.007969995311767463</v>
      </c>
      <c r="O13" s="23">
        <f t="shared" si="5"/>
        <v>0.016408813877168308</v>
      </c>
      <c r="P13" s="23">
        <f t="shared" si="5"/>
        <v>0.0046882325363338025</v>
      </c>
      <c r="Q13" s="23">
        <f t="shared" si="5"/>
        <v>0.03750586029067042</v>
      </c>
      <c r="R13" s="23">
        <f t="shared" si="5"/>
        <v>0.004219409282700422</v>
      </c>
      <c r="S13" s="23">
        <f t="shared" si="5"/>
        <v>0.016408813877168308</v>
      </c>
      <c r="T13" s="23">
        <f t="shared" si="5"/>
        <v>0.007032348804500703</v>
      </c>
      <c r="U13" s="23">
        <f t="shared" si="5"/>
        <v>0.0028129395218002813</v>
      </c>
      <c r="V13" s="23">
        <f t="shared" si="5"/>
        <v>0.13127051101734646</v>
      </c>
      <c r="W13" s="23">
        <f t="shared" si="5"/>
        <v>0.009845288326300985</v>
      </c>
      <c r="X13" s="23">
        <f t="shared" si="5"/>
        <v>0.005157055789967183</v>
      </c>
      <c r="Y13" s="23">
        <f t="shared" si="5"/>
        <v>0.0028129395218002813</v>
      </c>
      <c r="Z13" s="23">
        <f t="shared" si="5"/>
        <v>0.005625879043600563</v>
      </c>
      <c r="AA13" s="23">
        <f t="shared" si="5"/>
        <v>0.0023441162681669013</v>
      </c>
      <c r="AB13" s="23">
        <f t="shared" si="5"/>
        <v>0.0403187998124707</v>
      </c>
      <c r="AC13" s="23">
        <f t="shared" si="5"/>
        <v>0.005157055789967183</v>
      </c>
      <c r="AD13" s="23">
        <f>AD11/$G$11</f>
        <v>0.001875293014533521</v>
      </c>
      <c r="AE13" s="23">
        <f>AE11/$G$11</f>
        <v>0.0014064697609001407</v>
      </c>
      <c r="AF13" s="23">
        <f>AF11/$G$11</f>
        <v>0.004219409282700422</v>
      </c>
      <c r="AG13" s="23">
        <f>AG11/$G$11</f>
        <v>0.0023441162681669013</v>
      </c>
      <c r="AH13" s="23">
        <f t="shared" si="5"/>
        <v>0.8846694796061885</v>
      </c>
      <c r="AI13" s="24">
        <f>AI11/$G$11</f>
        <v>0.03844350679793718</v>
      </c>
      <c r="AJ13" s="24">
        <f>AJ11/$G$11</f>
        <v>0.016408813877168308</v>
      </c>
      <c r="AK13" s="24">
        <f>AK11/$G$11</f>
        <v>0</v>
      </c>
      <c r="AL13" s="24">
        <f>AL11/$G$11</f>
        <v>0.05485232067510549</v>
      </c>
    </row>
    <row r="14" spans="1:38" ht="12.75">
      <c r="A14" s="2" t="s">
        <v>17</v>
      </c>
      <c r="B14" s="6"/>
      <c r="C14" s="6"/>
      <c r="D14" s="6"/>
      <c r="E14" s="6"/>
      <c r="F14" s="6"/>
      <c r="G14" s="6"/>
      <c r="H14" s="23">
        <f aca="true" t="shared" si="6" ref="H14:AG14">H11/$AH$11</f>
        <v>0.009538950715421303</v>
      </c>
      <c r="I14" s="23">
        <f t="shared" si="6"/>
        <v>0.03709591944886063</v>
      </c>
      <c r="J14" s="23">
        <f t="shared" si="6"/>
        <v>0.35877053524112346</v>
      </c>
      <c r="K14" s="23">
        <f t="shared" si="6"/>
        <v>0.24112347641759407</v>
      </c>
      <c r="L14" s="23">
        <f t="shared" si="6"/>
        <v>0</v>
      </c>
      <c r="M14" s="23">
        <f t="shared" si="6"/>
        <v>0.0037095919448860626</v>
      </c>
      <c r="N14" s="23">
        <f t="shared" si="6"/>
        <v>0.009009009009009009</v>
      </c>
      <c r="O14" s="23">
        <f t="shared" si="6"/>
        <v>0.018547959724430314</v>
      </c>
      <c r="P14" s="23">
        <f t="shared" si="6"/>
        <v>0.005299417064122946</v>
      </c>
      <c r="Q14" s="23">
        <f t="shared" si="6"/>
        <v>0.04239533651298357</v>
      </c>
      <c r="R14" s="23">
        <f t="shared" si="6"/>
        <v>0.0047694753577106515</v>
      </c>
      <c r="S14" s="23">
        <f t="shared" si="6"/>
        <v>0.018547959724430314</v>
      </c>
      <c r="T14" s="23">
        <f t="shared" si="6"/>
        <v>0.00794912559618442</v>
      </c>
      <c r="U14" s="23">
        <f t="shared" si="6"/>
        <v>0.003179650238473768</v>
      </c>
      <c r="V14" s="23">
        <f t="shared" si="6"/>
        <v>0.1483836777954425</v>
      </c>
      <c r="W14" s="23">
        <f t="shared" si="6"/>
        <v>0.011128775834658187</v>
      </c>
      <c r="X14" s="23">
        <f t="shared" si="6"/>
        <v>0.005829358770535241</v>
      </c>
      <c r="Y14" s="23">
        <f t="shared" si="6"/>
        <v>0.003179650238473768</v>
      </c>
      <c r="Z14" s="23">
        <f t="shared" si="6"/>
        <v>0.006359300476947536</v>
      </c>
      <c r="AA14" s="23">
        <f t="shared" si="6"/>
        <v>0.002649708532061473</v>
      </c>
      <c r="AB14" s="23">
        <f t="shared" si="6"/>
        <v>0.04557498675145734</v>
      </c>
      <c r="AC14" s="23">
        <f t="shared" si="6"/>
        <v>0.005829358770535241</v>
      </c>
      <c r="AD14" s="23">
        <f t="shared" si="6"/>
        <v>0.0021197668256491787</v>
      </c>
      <c r="AE14" s="23">
        <f t="shared" si="6"/>
        <v>0.001589825119236884</v>
      </c>
      <c r="AF14" s="23">
        <f t="shared" si="6"/>
        <v>0.0047694753577106515</v>
      </c>
      <c r="AG14" s="23">
        <f t="shared" si="6"/>
        <v>0.002649708532061473</v>
      </c>
      <c r="AH14" s="24"/>
      <c r="AI14" s="24">
        <f>AI11/$AH$11</f>
        <v>0.04345521992580816</v>
      </c>
      <c r="AJ14" s="24">
        <f>AJ11/$AH$11</f>
        <v>0.018547959724430314</v>
      </c>
      <c r="AK14" s="24">
        <f>AK11/$AH$11</f>
        <v>0</v>
      </c>
      <c r="AL14" s="24">
        <f>AL11/$AH$11</f>
        <v>0.06200317965023847</v>
      </c>
    </row>
  </sheetData>
  <mergeCells count="1">
    <mergeCell ref="AM1:AM5"/>
  </mergeCells>
  <printOptions gridLines="1"/>
  <pageMargins left="0.75" right="0.75" top="1" bottom="1" header="0.5" footer="0.5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Cinto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Masat</dc:creator>
  <cp:keywords/>
  <dc:description/>
  <cp:lastModifiedBy>utent16</cp:lastModifiedBy>
  <cp:lastPrinted>2009-06-08T16:31:58Z</cp:lastPrinted>
  <dcterms:created xsi:type="dcterms:W3CDTF">1998-06-04T08:55:22Z</dcterms:created>
  <dcterms:modified xsi:type="dcterms:W3CDTF">2009-06-08T16:36:17Z</dcterms:modified>
  <cp:category/>
  <cp:version/>
  <cp:contentType/>
  <cp:contentStatus/>
</cp:coreProperties>
</file>