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371" yWindow="390" windowWidth="14430" windowHeight="12075" activeTab="5"/>
  </bookViews>
  <sheets>
    <sheet name="Definitivo per Sezione_1" sheetId="1" r:id="rId1"/>
    <sheet name="Definitivo per Sezione_2" sheetId="2" r:id="rId2"/>
    <sheet name="Definitivo per Sezione_3" sheetId="3" r:id="rId3"/>
    <sheet name="Definitivo per Sezione_4" sheetId="4" r:id="rId4"/>
    <sheet name="TOTALI" sheetId="5" r:id="rId5"/>
    <sheet name="Preferenze" sheetId="6" r:id="rId6"/>
  </sheets>
  <externalReferences>
    <externalReference r:id="rId9"/>
  </externalReferences>
  <definedNames>
    <definedName name="_xlnm.Print_Area" localSheetId="0">'Definitivo per Sezione_1'!$A$1:$F$23</definedName>
    <definedName name="_xlnm.Print_Area" localSheetId="1">'Definitivo per Sezione_2'!$A$1:$F$23</definedName>
    <definedName name="_xlnm.Print_Area" localSheetId="2">'Definitivo per Sezione_3'!$A$1:$F$23</definedName>
    <definedName name="_xlnm.Print_Area" localSheetId="3">'Definitivo per Sezione_4'!$A$1:$F$23</definedName>
    <definedName name="_xlnm.Print_Area" localSheetId="4">'TOTALI'!$A$1:$F$23</definedName>
    <definedName name="Comuni">'[1]DB'!$D$2:$D$45</definedName>
    <definedName name="DESCCOMUNE">#REF!</definedName>
  </definedNames>
  <calcPr fullCalcOnLoad="1"/>
</workbook>
</file>

<file path=xl/sharedStrings.xml><?xml version="1.0" encoding="utf-8"?>
<sst xmlns="http://schemas.openxmlformats.org/spreadsheetml/2006/main" count="184" uniqueCount="76">
  <si>
    <t>COMUNE DI:</t>
  </si>
  <si>
    <t>PROVINCIA DI VENEZIA</t>
  </si>
  <si>
    <t>voti validi</t>
  </si>
  <si>
    <t>TOTALE VOTI VALIDI ALLE LISTE (A)</t>
  </si>
  <si>
    <t>SCHEDE BIANCHE (B)</t>
  </si>
  <si>
    <t>SCHEDE NULLE (C)</t>
  </si>
  <si>
    <t>SCHEDE CHE CONTENGONO VOTI CONTESTATI (D)</t>
  </si>
  <si>
    <t xml:space="preserve">VOTANTI IN TOTALE ( A + B + C + D ) </t>
  </si>
  <si>
    <t>n</t>
  </si>
  <si>
    <t>MASCHI</t>
  </si>
  <si>
    <t>FEMMINE</t>
  </si>
  <si>
    <t>MOD. C - FORMULA " SCRUTINIO DEFINITIVO"</t>
  </si>
  <si>
    <t>candidato/nome lista</t>
  </si>
  <si>
    <t>ELEZIONE DEI CONSIGLI COMUNALI E SINDACI 26/05/2019</t>
  </si>
  <si>
    <t xml:space="preserve">SEZIONE </t>
  </si>
  <si>
    <t>CINTO CAOMAGGIORE</t>
  </si>
  <si>
    <t>EMILIA  VIDA</t>
  </si>
  <si>
    <t>GIANLUCA  FALCOMER</t>
  </si>
  <si>
    <t>FORMULA " PREFERENZE"</t>
  </si>
  <si>
    <t>COGNOME</t>
  </si>
  <si>
    <t>NOME</t>
  </si>
  <si>
    <t>AMADIO</t>
  </si>
  <si>
    <t xml:space="preserve">ALBERTO  </t>
  </si>
  <si>
    <t>CAMPANERUT</t>
  </si>
  <si>
    <t xml:space="preserve">CLAUDIO  </t>
  </si>
  <si>
    <t>DENIS</t>
  </si>
  <si>
    <t xml:space="preserve">CASAGRANDE  </t>
  </si>
  <si>
    <t>CECCHINATO</t>
  </si>
  <si>
    <t xml:space="preserve">FLAVIO  </t>
  </si>
  <si>
    <t>CHIAROT</t>
  </si>
  <si>
    <t xml:space="preserve">MAURIZIO  </t>
  </si>
  <si>
    <t>FAVRETTI</t>
  </si>
  <si>
    <t xml:space="preserve">PAOLA  </t>
  </si>
  <si>
    <t>MINUZZI</t>
  </si>
  <si>
    <t xml:space="preserve">MICHAEL  </t>
  </si>
  <si>
    <t>MONICO</t>
  </si>
  <si>
    <t xml:space="preserve">SARA  </t>
  </si>
  <si>
    <t>SUT</t>
  </si>
  <si>
    <t xml:space="preserve">JACOPO  </t>
  </si>
  <si>
    <t>VENEZIAN</t>
  </si>
  <si>
    <t xml:space="preserve">LUCA  </t>
  </si>
  <si>
    <t>VALDINO</t>
  </si>
  <si>
    <t xml:space="preserve">ZANET  </t>
  </si>
  <si>
    <t>LISTA</t>
  </si>
  <si>
    <t>1 - LEGA SALVINI -FORZA ITALIA-FRATELLI D'ITALIA</t>
  </si>
  <si>
    <t>SEZ. 1</t>
  </si>
  <si>
    <t>SEZ. 2</t>
  </si>
  <si>
    <t>SEZ. 3</t>
  </si>
  <si>
    <t>SEZ. 4</t>
  </si>
  <si>
    <t>TOTALE</t>
  </si>
  <si>
    <t>TOTALI</t>
  </si>
  <si>
    <t>2 - LISTA CAOMAGGIORE</t>
  </si>
  <si>
    <t>BADANAI</t>
  </si>
  <si>
    <t xml:space="preserve">GIAN LUCA  </t>
  </si>
  <si>
    <t>BERTI</t>
  </si>
  <si>
    <t xml:space="preserve">MICHELA  </t>
  </si>
  <si>
    <t>CADORE</t>
  </si>
  <si>
    <t xml:space="preserve">PIER GIORGIO  </t>
  </si>
  <si>
    <t>BIGATTIN</t>
  </si>
  <si>
    <t xml:space="preserve">GIACOMO LUIGI  </t>
  </si>
  <si>
    <t xml:space="preserve">MATTEO  </t>
  </si>
  <si>
    <t>COCCOLO</t>
  </si>
  <si>
    <t xml:space="preserve">ALESSANDRO  </t>
  </si>
  <si>
    <t>DANELUZZI</t>
  </si>
  <si>
    <t xml:space="preserve">DANIELE  </t>
  </si>
  <si>
    <t>MUCCIGNAT</t>
  </si>
  <si>
    <t xml:space="preserve">CARLO  </t>
  </si>
  <si>
    <t>PESTANA</t>
  </si>
  <si>
    <t xml:space="preserve">LILIAN  </t>
  </si>
  <si>
    <t>PELLEGRINI</t>
  </si>
  <si>
    <t>PIVETTA</t>
  </si>
  <si>
    <t xml:space="preserve">FABIO  </t>
  </si>
  <si>
    <t>SPADAFORA</t>
  </si>
  <si>
    <t xml:space="preserve">RUDY  </t>
  </si>
  <si>
    <t>LISTA 1 - EMILIA VIDA</t>
  </si>
  <si>
    <t>LISTA 2 - GIANLUCA FALCOMER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</si>
</sst>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8"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8"/>
      <name val="Calibri"/>
      <family val="2"/>
    </font>
    <font>
      <sz val="9"/>
      <color indexed="8"/>
      <name val="SansSerif"/>
      <family val="0"/>
    </font>
    <font>
      <b/>
      <sz val="9"/>
      <color indexed="8"/>
      <name val="SansSerif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 inden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vertical="top"/>
      <protection/>
    </xf>
    <xf numFmtId="1" fontId="4" fillId="24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" fontId="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25" borderId="12" xfId="0" applyNumberFormat="1" applyFont="1" applyFill="1" applyBorder="1" applyAlignment="1" applyProtection="1">
      <alignment horizontal="center" vertical="center"/>
      <protection locked="0"/>
    </xf>
    <xf numFmtId="0" fontId="4" fillId="22" borderId="12" xfId="0" applyNumberFormat="1" applyFont="1" applyFill="1" applyBorder="1" applyAlignment="1" applyProtection="1">
      <alignment horizontal="center" vertical="center"/>
      <protection locked="0"/>
    </xf>
    <xf numFmtId="1" fontId="4" fillId="2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5" fillId="19" borderId="13" xfId="0" applyFont="1" applyBorder="1" applyAlignment="1" applyProtection="1">
      <alignment horizontal="left" vertical="top" wrapText="1"/>
      <protection/>
    </xf>
    <xf numFmtId="0" fontId="25" fillId="24" borderId="14" xfId="0" applyFont="1" applyBorder="1" applyAlignment="1" applyProtection="1">
      <alignment horizontal="left" vertical="top" wrapText="1"/>
      <protection/>
    </xf>
    <xf numFmtId="0" fontId="26" fillId="24" borderId="14" xfId="0" applyFont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ill>
        <patternFill>
          <bgColor rgb="FFFF00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ill>
        <patternFill>
          <bgColor rgb="FFFF00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013\scambio\storage\Storico%20elezioni\europee_amm2014\AggregatoreElettorale%20-%20per%20Pro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iaElettoriEuropee"/>
      <sheetName val="inviaVotantiEuropee"/>
      <sheetName val="inviaScrutiniEuropee"/>
      <sheetName val="inviaPreferenzeEuropee"/>
      <sheetName val="Setup"/>
      <sheetName val="PREF2COM"/>
      <sheetName val="DB"/>
      <sheetName val="Foglio2"/>
      <sheetName val="CSV"/>
    </sheetNames>
    <sheetDataSet>
      <sheetData sheetId="6">
        <row r="2">
          <cell r="D2" t="str">
            <v>ANNONE VENETO</v>
          </cell>
        </row>
        <row r="3">
          <cell r="D3" t="str">
            <v>CAMPAGNA LUPIA</v>
          </cell>
        </row>
        <row r="4">
          <cell r="D4" t="str">
            <v>CAMPOLONGO MAGGIORE</v>
          </cell>
        </row>
        <row r="5">
          <cell r="D5" t="str">
            <v>CAMPONOGARA</v>
          </cell>
        </row>
        <row r="6">
          <cell r="D6" t="str">
            <v>CAORLE</v>
          </cell>
        </row>
        <row r="7">
          <cell r="D7" t="str">
            <v>CAVALLINO-TREPORTI</v>
          </cell>
        </row>
        <row r="8">
          <cell r="D8" t="str">
            <v>CAVARZERE</v>
          </cell>
        </row>
        <row r="9">
          <cell r="D9" t="str">
            <v>CEGGIA</v>
          </cell>
        </row>
        <row r="10">
          <cell r="D10" t="str">
            <v>CHIOGGIA</v>
          </cell>
        </row>
        <row r="11">
          <cell r="D11" t="str">
            <v>CINTO CAOMAGGIORE</v>
          </cell>
        </row>
        <row r="12">
          <cell r="D12" t="str">
            <v>CONA</v>
          </cell>
        </row>
        <row r="13">
          <cell r="D13" t="str">
            <v>CONCORDIA SAGITTARIA</v>
          </cell>
        </row>
        <row r="14">
          <cell r="D14" t="str">
            <v>DOLO</v>
          </cell>
        </row>
        <row r="15">
          <cell r="D15" t="str">
            <v>ERACLEA</v>
          </cell>
        </row>
        <row r="16">
          <cell r="D16" t="str">
            <v>FIESSO D'ARTICO</v>
          </cell>
        </row>
        <row r="17">
          <cell r="D17" t="str">
            <v>FOSSALTA DI PIAVE</v>
          </cell>
        </row>
        <row r="18">
          <cell r="D18" t="str">
            <v>FOSSALTA DI PORTOGRUARO</v>
          </cell>
        </row>
        <row r="19">
          <cell r="D19" t="str">
            <v>FOSSO'</v>
          </cell>
        </row>
        <row r="20">
          <cell r="D20" t="str">
            <v>GRUARO</v>
          </cell>
        </row>
        <row r="21">
          <cell r="D21" t="str">
            <v>JESOLO</v>
          </cell>
        </row>
        <row r="22">
          <cell r="D22" t="str">
            <v>MARCON</v>
          </cell>
        </row>
        <row r="23">
          <cell r="D23" t="str">
            <v>MARTELLAGO</v>
          </cell>
        </row>
        <row r="24">
          <cell r="D24" t="str">
            <v>MEOLO</v>
          </cell>
        </row>
        <row r="25">
          <cell r="D25" t="str">
            <v>MIRA</v>
          </cell>
        </row>
        <row r="26">
          <cell r="D26" t="str">
            <v>MIRANO</v>
          </cell>
        </row>
        <row r="27">
          <cell r="D27" t="str">
            <v>MUSILE DI PIAVE</v>
          </cell>
        </row>
        <row r="28">
          <cell r="D28" t="str">
            <v>NOALE</v>
          </cell>
        </row>
        <row r="29">
          <cell r="D29" t="str">
            <v>NOVENTA DI PIAVE</v>
          </cell>
        </row>
        <row r="30">
          <cell r="D30" t="str">
            <v>PIANIGA</v>
          </cell>
        </row>
        <row r="31">
          <cell r="D31" t="str">
            <v>PORTOGRUARO</v>
          </cell>
        </row>
        <row r="32">
          <cell r="D32" t="str">
            <v>PRAMAGGIORE</v>
          </cell>
        </row>
        <row r="33">
          <cell r="D33" t="str">
            <v>QUARTO D'ALTINO</v>
          </cell>
        </row>
        <row r="34">
          <cell r="D34" t="str">
            <v>SALZANO</v>
          </cell>
        </row>
        <row r="35">
          <cell r="D35" t="str">
            <v>SAN DONA' DI PIAVE</v>
          </cell>
        </row>
        <row r="36">
          <cell r="D36" t="str">
            <v>SAN MICHELE AL TAGLIAMENTO</v>
          </cell>
        </row>
        <row r="37">
          <cell r="D37" t="str">
            <v>SAN STINO DI LIVENZA</v>
          </cell>
        </row>
        <row r="38">
          <cell r="D38" t="str">
            <v>SANTA MARIA DI SALA</v>
          </cell>
        </row>
        <row r="39">
          <cell r="D39" t="str">
            <v>SCORZE'</v>
          </cell>
        </row>
        <row r="40">
          <cell r="D40" t="str">
            <v>SPINEA</v>
          </cell>
        </row>
        <row r="41">
          <cell r="D41" t="str">
            <v>STRA</v>
          </cell>
        </row>
        <row r="42">
          <cell r="D42" t="str">
            <v>TEGLIO VENETO</v>
          </cell>
        </row>
        <row r="43">
          <cell r="D43" t="str">
            <v>TORRE DI MOSTO</v>
          </cell>
        </row>
        <row r="44">
          <cell r="D44" t="str">
            <v>VENEZIA</v>
          </cell>
        </row>
        <row r="45">
          <cell r="D45" t="str">
            <v>VIGONOVO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85" zoomScaleNormal="85" zoomScaleSheetLayoutView="85" zoomScalePageLayoutView="0" workbookViewId="0" topLeftCell="A1">
      <selection activeCell="K26" sqref="K26"/>
    </sheetView>
  </sheetViews>
  <sheetFormatPr defaultColWidth="9.140625" defaultRowHeight="15"/>
  <cols>
    <col min="1" max="1" width="11.421875" style="1" customWidth="1"/>
    <col min="2" max="2" width="14.8515625" style="1" customWidth="1"/>
    <col min="3" max="3" width="20.140625" style="1" customWidth="1"/>
    <col min="4" max="4" width="14.140625" style="1" customWidth="1"/>
    <col min="5" max="5" width="22.8515625" style="1" customWidth="1"/>
    <col min="6" max="6" width="16.8515625" style="1" customWidth="1"/>
    <col min="7" max="16384" width="9.140625" style="1" customWidth="1"/>
  </cols>
  <sheetData>
    <row r="1" ht="15">
      <c r="A1" s="18" t="s">
        <v>11</v>
      </c>
    </row>
    <row r="2" ht="15">
      <c r="A2" s="2"/>
    </row>
    <row r="3" spans="1:6" s="9" customFormat="1" ht="17.25" customHeight="1">
      <c r="A3" s="31" t="s">
        <v>13</v>
      </c>
      <c r="B3" s="31"/>
      <c r="C3" s="31"/>
      <c r="D3" s="31"/>
      <c r="E3" s="31"/>
      <c r="F3" s="31"/>
    </row>
    <row r="4" spans="1:6" s="9" customFormat="1" ht="17.25" customHeight="1">
      <c r="A4" s="32" t="s">
        <v>1</v>
      </c>
      <c r="B4" s="32"/>
      <c r="C4" s="32"/>
      <c r="D4" s="32"/>
      <c r="E4" s="32"/>
      <c r="F4" s="32"/>
    </row>
    <row r="5" spans="2:6" ht="15">
      <c r="B5" s="2"/>
      <c r="C5" s="2"/>
      <c r="D5" s="2"/>
      <c r="E5" s="2"/>
      <c r="F5" s="2"/>
    </row>
    <row r="6" spans="1:5" s="9" customFormat="1" ht="18">
      <c r="A6" s="40" t="s">
        <v>0</v>
      </c>
      <c r="B6" s="40"/>
      <c r="C6" s="41" t="s">
        <v>15</v>
      </c>
      <c r="D6" s="41"/>
      <c r="E6" s="41"/>
    </row>
    <row r="7" spans="3:6" s="9" customFormat="1" ht="18.75" customHeight="1">
      <c r="C7" s="11" t="s">
        <v>14</v>
      </c>
      <c r="D7" s="26"/>
      <c r="E7" s="14"/>
      <c r="F7" s="10"/>
    </row>
    <row r="8" spans="1:6" s="2" customFormat="1" ht="16.5" customHeight="1">
      <c r="A8" s="4"/>
      <c r="B8" s="4"/>
      <c r="C8" s="4"/>
      <c r="D8" s="4"/>
      <c r="E8" s="4"/>
      <c r="F8" s="4"/>
    </row>
    <row r="9" spans="1:6" s="2" customFormat="1" ht="18.75" customHeight="1">
      <c r="A9" s="5" t="s">
        <v>8</v>
      </c>
      <c r="B9" s="37" t="s">
        <v>12</v>
      </c>
      <c r="C9" s="38"/>
      <c r="D9" s="38"/>
      <c r="E9" s="39"/>
      <c r="F9" s="6" t="s">
        <v>2</v>
      </c>
    </row>
    <row r="10" spans="1:6" s="2" customFormat="1" ht="54.75" customHeight="1">
      <c r="A10" s="7">
        <v>1</v>
      </c>
      <c r="B10" s="34" t="s">
        <v>16</v>
      </c>
      <c r="C10" s="35"/>
      <c r="D10" s="35"/>
      <c r="E10" s="36"/>
      <c r="F10" s="21">
        <v>68</v>
      </c>
    </row>
    <row r="11" spans="1:6" s="2" customFormat="1" ht="54.75" customHeight="1" thickBot="1">
      <c r="A11" s="7">
        <v>2</v>
      </c>
      <c r="B11" s="34" t="s">
        <v>17</v>
      </c>
      <c r="C11" s="35"/>
      <c r="D11" s="35"/>
      <c r="E11" s="36"/>
      <c r="F11" s="21">
        <v>233</v>
      </c>
    </row>
    <row r="12" spans="1:6" s="3" customFormat="1" ht="27" customHeight="1" thickBot="1">
      <c r="A12" s="33" t="s">
        <v>3</v>
      </c>
      <c r="B12" s="33"/>
      <c r="C12" s="33"/>
      <c r="D12" s="33"/>
      <c r="E12" s="33"/>
      <c r="F12" s="22">
        <f>F10+F11</f>
        <v>301</v>
      </c>
    </row>
    <row r="13" spans="1:6" s="3" customFormat="1" ht="16.5" thickBot="1">
      <c r="A13" s="16"/>
      <c r="B13" s="16"/>
      <c r="C13" s="16"/>
      <c r="D13" s="16"/>
      <c r="E13" s="16"/>
      <c r="F13" s="20"/>
    </row>
    <row r="14" spans="1:6" s="3" customFormat="1" ht="27" customHeight="1" thickBot="1">
      <c r="A14" s="33" t="s">
        <v>4</v>
      </c>
      <c r="B14" s="33"/>
      <c r="C14" s="33"/>
      <c r="D14" s="33"/>
      <c r="E14" s="33"/>
      <c r="F14" s="23">
        <v>3</v>
      </c>
    </row>
    <row r="15" spans="1:6" s="3" customFormat="1" ht="27" customHeight="1" thickBot="1">
      <c r="A15" s="33" t="s">
        <v>5</v>
      </c>
      <c r="B15" s="33"/>
      <c r="C15" s="33"/>
      <c r="D15" s="33"/>
      <c r="E15" s="33"/>
      <c r="F15" s="23">
        <v>3</v>
      </c>
    </row>
    <row r="16" spans="1:6" s="3" customFormat="1" ht="27" customHeight="1" thickBot="1">
      <c r="A16" s="42" t="s">
        <v>6</v>
      </c>
      <c r="B16" s="42"/>
      <c r="C16" s="42"/>
      <c r="D16" s="42"/>
      <c r="E16" s="42"/>
      <c r="F16" s="24"/>
    </row>
    <row r="17" spans="1:6" s="2" customFormat="1" ht="16.5" thickBot="1">
      <c r="A17" s="17"/>
      <c r="B17" s="17"/>
      <c r="C17" s="17"/>
      <c r="D17" s="17"/>
      <c r="E17" s="17"/>
      <c r="F17" s="8"/>
    </row>
    <row r="18" spans="1:7" s="3" customFormat="1" ht="27.75" customHeight="1" thickBot="1">
      <c r="A18" s="33" t="s">
        <v>7</v>
      </c>
      <c r="B18" s="33"/>
      <c r="C18" s="33"/>
      <c r="D18" s="33"/>
      <c r="E18" s="33"/>
      <c r="F18" s="22">
        <f>F12+F14+F15+F16</f>
        <v>307</v>
      </c>
      <c r="G18" s="19"/>
    </row>
    <row r="19" spans="1:6" s="3" customFormat="1" ht="15.75">
      <c r="A19" s="15" t="s">
        <v>9</v>
      </c>
      <c r="B19" s="25">
        <v>149</v>
      </c>
      <c r="C19" s="16" t="s">
        <v>10</v>
      </c>
      <c r="D19" s="25">
        <v>158</v>
      </c>
      <c r="E19" s="15"/>
      <c r="F19" s="13"/>
    </row>
    <row r="20" spans="5:7" s="2" customFormat="1" ht="15">
      <c r="E20" s="43">
        <f>IF(SUM(F10:F11)&lt;&gt;F12,"somma voti errata",IF(B19+D19&lt;&gt;F18,"somma m+f errata",IF(F12+F14+F15+F16-F18&lt;&gt;0,"QUADRATURA VOTANTI ERRATA","")))</f>
      </c>
      <c r="F20" s="43"/>
      <c r="G20" s="12"/>
    </row>
    <row r="21" s="2" customFormat="1" ht="15"/>
    <row r="22" s="2" customFormat="1" ht="15"/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</sheetData>
  <sheetProtection password="99E1" sheet="1"/>
  <mergeCells count="13">
    <mergeCell ref="A18:E18"/>
    <mergeCell ref="A16:E16"/>
    <mergeCell ref="B11:E11"/>
    <mergeCell ref="E20:F20"/>
    <mergeCell ref="A15:E15"/>
    <mergeCell ref="A3:F3"/>
    <mergeCell ref="A4:F4"/>
    <mergeCell ref="A12:E12"/>
    <mergeCell ref="A14:E14"/>
    <mergeCell ref="B10:E10"/>
    <mergeCell ref="B9:E9"/>
    <mergeCell ref="A6:B6"/>
    <mergeCell ref="C6:E6"/>
  </mergeCells>
  <conditionalFormatting sqref="E20">
    <cfRule type="notContainsBlanks" priority="1" dxfId="0">
      <formula>LEN(TRIM(E20))&gt;0</formula>
    </cfRule>
  </conditionalFormatting>
  <dataValidations count="1">
    <dataValidation type="list" allowBlank="1" showInputMessage="1" showErrorMessage="1" sqref="C6:E6">
      <formula1>DESCCOMUNE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85" zoomScaleNormal="85" zoomScaleSheetLayoutView="85" workbookViewId="0" topLeftCell="A1">
      <selection activeCell="E28" sqref="E28:E29"/>
    </sheetView>
  </sheetViews>
  <sheetFormatPr defaultColWidth="9.140625" defaultRowHeight="15"/>
  <cols>
    <col min="1" max="1" width="11.421875" style="1" customWidth="1"/>
    <col min="2" max="2" width="14.8515625" style="1" customWidth="1"/>
    <col min="3" max="3" width="20.140625" style="1" customWidth="1"/>
    <col min="4" max="4" width="14.140625" style="1" customWidth="1"/>
    <col min="5" max="5" width="22.8515625" style="1" customWidth="1"/>
    <col min="6" max="6" width="16.8515625" style="1" customWidth="1"/>
    <col min="7" max="16384" width="9.140625" style="1" customWidth="1"/>
  </cols>
  <sheetData>
    <row r="1" ht="15">
      <c r="A1" s="18" t="s">
        <v>11</v>
      </c>
    </row>
    <row r="2" ht="15">
      <c r="A2" s="2"/>
    </row>
    <row r="3" spans="1:6" s="9" customFormat="1" ht="17.25" customHeight="1">
      <c r="A3" s="31" t="s">
        <v>13</v>
      </c>
      <c r="B3" s="31"/>
      <c r="C3" s="31"/>
      <c r="D3" s="31"/>
      <c r="E3" s="31"/>
      <c r="F3" s="31"/>
    </row>
    <row r="4" spans="1:6" s="9" customFormat="1" ht="17.25" customHeight="1">
      <c r="A4" s="32" t="s">
        <v>1</v>
      </c>
      <c r="B4" s="32"/>
      <c r="C4" s="32"/>
      <c r="D4" s="32"/>
      <c r="E4" s="32"/>
      <c r="F4" s="32"/>
    </row>
    <row r="5" spans="2:6" ht="15">
      <c r="B5" s="2"/>
      <c r="C5" s="2"/>
      <c r="D5" s="2"/>
      <c r="E5" s="2"/>
      <c r="F5" s="2"/>
    </row>
    <row r="6" spans="1:5" s="9" customFormat="1" ht="18">
      <c r="A6" s="40" t="s">
        <v>0</v>
      </c>
      <c r="B6" s="40"/>
      <c r="C6" s="41" t="s">
        <v>15</v>
      </c>
      <c r="D6" s="41"/>
      <c r="E6" s="41"/>
    </row>
    <row r="7" spans="3:6" s="9" customFormat="1" ht="18.75" customHeight="1">
      <c r="C7" s="11" t="s">
        <v>14</v>
      </c>
      <c r="D7" s="26">
        <v>2</v>
      </c>
      <c r="E7" s="14"/>
      <c r="F7" s="10"/>
    </row>
    <row r="8" spans="1:6" s="2" customFormat="1" ht="16.5" customHeight="1">
      <c r="A8" s="4"/>
      <c r="B8" s="4"/>
      <c r="C8" s="4"/>
      <c r="D8" s="4"/>
      <c r="E8" s="4"/>
      <c r="F8" s="4"/>
    </row>
    <row r="9" spans="1:6" s="2" customFormat="1" ht="18.75" customHeight="1">
      <c r="A9" s="5" t="s">
        <v>8</v>
      </c>
      <c r="B9" s="37" t="s">
        <v>12</v>
      </c>
      <c r="C9" s="38"/>
      <c r="D9" s="38"/>
      <c r="E9" s="39"/>
      <c r="F9" s="6" t="s">
        <v>2</v>
      </c>
    </row>
    <row r="10" spans="1:6" s="2" customFormat="1" ht="54.75" customHeight="1">
      <c r="A10" s="7">
        <v>1</v>
      </c>
      <c r="B10" s="34" t="s">
        <v>16</v>
      </c>
      <c r="C10" s="35"/>
      <c r="D10" s="35"/>
      <c r="E10" s="36"/>
      <c r="F10" s="21">
        <v>127</v>
      </c>
    </row>
    <row r="11" spans="1:6" s="2" customFormat="1" ht="54.75" customHeight="1" thickBot="1">
      <c r="A11" s="7">
        <v>2</v>
      </c>
      <c r="B11" s="34" t="s">
        <v>17</v>
      </c>
      <c r="C11" s="35"/>
      <c r="D11" s="35"/>
      <c r="E11" s="36"/>
      <c r="F11" s="21">
        <v>440</v>
      </c>
    </row>
    <row r="12" spans="1:6" s="3" customFormat="1" ht="27" customHeight="1" thickBot="1">
      <c r="A12" s="33" t="s">
        <v>3</v>
      </c>
      <c r="B12" s="33"/>
      <c r="C12" s="33"/>
      <c r="D12" s="33"/>
      <c r="E12" s="33"/>
      <c r="F12" s="22">
        <f>F10+F11</f>
        <v>567</v>
      </c>
    </row>
    <row r="13" spans="1:6" s="3" customFormat="1" ht="16.5" thickBot="1">
      <c r="A13" s="16"/>
      <c r="B13" s="16"/>
      <c r="C13" s="16"/>
      <c r="D13" s="16"/>
      <c r="E13" s="16"/>
      <c r="F13" s="20"/>
    </row>
    <row r="14" spans="1:6" s="3" customFormat="1" ht="27" customHeight="1" thickBot="1">
      <c r="A14" s="33" t="s">
        <v>4</v>
      </c>
      <c r="B14" s="33"/>
      <c r="C14" s="33"/>
      <c r="D14" s="33"/>
      <c r="E14" s="33"/>
      <c r="F14" s="23">
        <v>5</v>
      </c>
    </row>
    <row r="15" spans="1:6" s="3" customFormat="1" ht="27" customHeight="1" thickBot="1">
      <c r="A15" s="33" t="s">
        <v>5</v>
      </c>
      <c r="B15" s="33"/>
      <c r="C15" s="33"/>
      <c r="D15" s="33"/>
      <c r="E15" s="33"/>
      <c r="F15" s="23">
        <v>11</v>
      </c>
    </row>
    <row r="16" spans="1:6" s="3" customFormat="1" ht="27" customHeight="1" thickBot="1">
      <c r="A16" s="42" t="s">
        <v>6</v>
      </c>
      <c r="B16" s="42"/>
      <c r="C16" s="42"/>
      <c r="D16" s="42"/>
      <c r="E16" s="42"/>
      <c r="F16" s="24"/>
    </row>
    <row r="17" spans="1:6" s="2" customFormat="1" ht="16.5" thickBot="1">
      <c r="A17" s="17"/>
      <c r="B17" s="17"/>
      <c r="C17" s="17"/>
      <c r="D17" s="17"/>
      <c r="E17" s="17"/>
      <c r="F17" s="8"/>
    </row>
    <row r="18" spans="1:7" s="3" customFormat="1" ht="27.75" customHeight="1" thickBot="1">
      <c r="A18" s="33" t="s">
        <v>7</v>
      </c>
      <c r="B18" s="33"/>
      <c r="C18" s="33"/>
      <c r="D18" s="33"/>
      <c r="E18" s="33"/>
      <c r="F18" s="22">
        <f>F12+F14+F15+F16</f>
        <v>583</v>
      </c>
      <c r="G18" s="19"/>
    </row>
    <row r="19" spans="1:6" s="3" customFormat="1" ht="15.75">
      <c r="A19" s="15" t="s">
        <v>9</v>
      </c>
      <c r="B19" s="25">
        <v>284</v>
      </c>
      <c r="C19" s="16" t="s">
        <v>10</v>
      </c>
      <c r="D19" s="25">
        <v>299</v>
      </c>
      <c r="E19" s="15"/>
      <c r="F19" s="13"/>
    </row>
    <row r="20" spans="5:7" s="2" customFormat="1" ht="15">
      <c r="E20" s="43">
        <f>IF(SUM(F10:F11)&lt;&gt;F12,"somma voti errata",IF(B19+D19&lt;&gt;F18,"somma m+f errata",IF(F12+F14+F15+F16-F18&lt;&gt;0,"QUADRATURA VOTANTI ERRATA","")))</f>
      </c>
      <c r="F20" s="43"/>
      <c r="G20" s="12"/>
    </row>
    <row r="21" s="2" customFormat="1" ht="15"/>
    <row r="22" s="2" customFormat="1" ht="15"/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</sheetData>
  <sheetProtection password="99E1" sheet="1"/>
  <mergeCells count="13">
    <mergeCell ref="A3:F3"/>
    <mergeCell ref="A4:F4"/>
    <mergeCell ref="A12:E12"/>
    <mergeCell ref="A14:E14"/>
    <mergeCell ref="B10:E10"/>
    <mergeCell ref="B9:E9"/>
    <mergeCell ref="A6:B6"/>
    <mergeCell ref="C6:E6"/>
    <mergeCell ref="A18:E18"/>
    <mergeCell ref="A16:E16"/>
    <mergeCell ref="B11:E11"/>
    <mergeCell ref="E20:F20"/>
    <mergeCell ref="A15:E15"/>
  </mergeCells>
  <conditionalFormatting sqref="E20">
    <cfRule type="expression" priority="1" dxfId="3" stopIfTrue="1">
      <formula>LEN(TRIM(E20))&gt;0</formula>
    </cfRule>
  </conditionalFormatting>
  <dataValidations count="1">
    <dataValidation type="list" allowBlank="1" showInputMessage="1" showErrorMessage="1" sqref="C6:E6">
      <formula1>DESCCOMUNE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85" zoomScaleNormal="85" zoomScaleSheetLayoutView="85" workbookViewId="0" topLeftCell="A1">
      <selection activeCell="F39" sqref="F39"/>
    </sheetView>
  </sheetViews>
  <sheetFormatPr defaultColWidth="9.140625" defaultRowHeight="15"/>
  <cols>
    <col min="1" max="1" width="11.421875" style="1" customWidth="1"/>
    <col min="2" max="2" width="14.8515625" style="1" customWidth="1"/>
    <col min="3" max="3" width="20.140625" style="1" customWidth="1"/>
    <col min="4" max="4" width="14.140625" style="1" customWidth="1"/>
    <col min="5" max="5" width="22.8515625" style="1" customWidth="1"/>
    <col min="6" max="6" width="16.8515625" style="1" customWidth="1"/>
    <col min="7" max="16384" width="9.140625" style="1" customWidth="1"/>
  </cols>
  <sheetData>
    <row r="1" ht="15">
      <c r="A1" s="18" t="s">
        <v>11</v>
      </c>
    </row>
    <row r="2" ht="15">
      <c r="A2" s="2"/>
    </row>
    <row r="3" spans="1:6" s="9" customFormat="1" ht="17.25" customHeight="1">
      <c r="A3" s="31" t="s">
        <v>13</v>
      </c>
      <c r="B3" s="31"/>
      <c r="C3" s="31"/>
      <c r="D3" s="31"/>
      <c r="E3" s="31"/>
      <c r="F3" s="31"/>
    </row>
    <row r="4" spans="1:6" s="9" customFormat="1" ht="17.25" customHeight="1">
      <c r="A4" s="32" t="s">
        <v>1</v>
      </c>
      <c r="B4" s="32"/>
      <c r="C4" s="32"/>
      <c r="D4" s="32"/>
      <c r="E4" s="32"/>
      <c r="F4" s="32"/>
    </row>
    <row r="5" spans="2:6" ht="15">
      <c r="B5" s="2"/>
      <c r="C5" s="2"/>
      <c r="D5" s="2"/>
      <c r="E5" s="2"/>
      <c r="F5" s="2"/>
    </row>
    <row r="6" spans="1:5" s="9" customFormat="1" ht="18">
      <c r="A6" s="40" t="s">
        <v>0</v>
      </c>
      <c r="B6" s="40"/>
      <c r="C6" s="41" t="s">
        <v>15</v>
      </c>
      <c r="D6" s="41"/>
      <c r="E6" s="41"/>
    </row>
    <row r="7" spans="3:6" s="9" customFormat="1" ht="18.75" customHeight="1">
      <c r="C7" s="11" t="s">
        <v>14</v>
      </c>
      <c r="D7" s="26">
        <v>3</v>
      </c>
      <c r="E7" s="14"/>
      <c r="F7" s="10"/>
    </row>
    <row r="8" spans="1:6" s="2" customFormat="1" ht="16.5" customHeight="1">
      <c r="A8" s="4"/>
      <c r="B8" s="4"/>
      <c r="C8" s="4"/>
      <c r="D8" s="4"/>
      <c r="E8" s="4"/>
      <c r="F8" s="4"/>
    </row>
    <row r="9" spans="1:6" s="2" customFormat="1" ht="18.75" customHeight="1">
      <c r="A9" s="5" t="s">
        <v>8</v>
      </c>
      <c r="B9" s="37" t="s">
        <v>12</v>
      </c>
      <c r="C9" s="38"/>
      <c r="D9" s="38"/>
      <c r="E9" s="39"/>
      <c r="F9" s="6" t="s">
        <v>2</v>
      </c>
    </row>
    <row r="10" spans="1:6" s="2" customFormat="1" ht="54.75" customHeight="1">
      <c r="A10" s="7">
        <v>1</v>
      </c>
      <c r="B10" s="34" t="s">
        <v>16</v>
      </c>
      <c r="C10" s="35"/>
      <c r="D10" s="35"/>
      <c r="E10" s="36"/>
      <c r="F10" s="21">
        <v>115</v>
      </c>
    </row>
    <row r="11" spans="1:6" s="2" customFormat="1" ht="54.75" customHeight="1" thickBot="1">
      <c r="A11" s="7">
        <v>2</v>
      </c>
      <c r="B11" s="34" t="s">
        <v>17</v>
      </c>
      <c r="C11" s="35"/>
      <c r="D11" s="35"/>
      <c r="E11" s="36"/>
      <c r="F11" s="21">
        <v>345</v>
      </c>
    </row>
    <row r="12" spans="1:6" s="3" customFormat="1" ht="27" customHeight="1" thickBot="1">
      <c r="A12" s="33" t="s">
        <v>3</v>
      </c>
      <c r="B12" s="33"/>
      <c r="C12" s="33"/>
      <c r="D12" s="33"/>
      <c r="E12" s="33"/>
      <c r="F12" s="22">
        <f>F10+F11</f>
        <v>460</v>
      </c>
    </row>
    <row r="13" spans="1:6" s="3" customFormat="1" ht="16.5" thickBot="1">
      <c r="A13" s="16"/>
      <c r="B13" s="16"/>
      <c r="C13" s="16"/>
      <c r="D13" s="16"/>
      <c r="E13" s="16"/>
      <c r="F13" s="20"/>
    </row>
    <row r="14" spans="1:6" s="3" customFormat="1" ht="27" customHeight="1" thickBot="1">
      <c r="A14" s="33" t="s">
        <v>4</v>
      </c>
      <c r="B14" s="33"/>
      <c r="C14" s="33"/>
      <c r="D14" s="33"/>
      <c r="E14" s="33"/>
      <c r="F14" s="23">
        <v>8</v>
      </c>
    </row>
    <row r="15" spans="1:6" s="3" customFormat="1" ht="27" customHeight="1" thickBot="1">
      <c r="A15" s="33" t="s">
        <v>5</v>
      </c>
      <c r="B15" s="33"/>
      <c r="C15" s="33"/>
      <c r="D15" s="33"/>
      <c r="E15" s="33"/>
      <c r="F15" s="23">
        <v>7</v>
      </c>
    </row>
    <row r="16" spans="1:6" s="3" customFormat="1" ht="27" customHeight="1" thickBot="1">
      <c r="A16" s="42" t="s">
        <v>6</v>
      </c>
      <c r="B16" s="42"/>
      <c r="C16" s="42"/>
      <c r="D16" s="42"/>
      <c r="E16" s="42"/>
      <c r="F16" s="24"/>
    </row>
    <row r="17" spans="1:6" s="2" customFormat="1" ht="16.5" thickBot="1">
      <c r="A17" s="17"/>
      <c r="B17" s="17"/>
      <c r="C17" s="17"/>
      <c r="D17" s="17"/>
      <c r="E17" s="17"/>
      <c r="F17" s="8"/>
    </row>
    <row r="18" spans="1:7" s="3" customFormat="1" ht="27.75" customHeight="1" thickBot="1">
      <c r="A18" s="33" t="s">
        <v>7</v>
      </c>
      <c r="B18" s="33"/>
      <c r="C18" s="33"/>
      <c r="D18" s="33"/>
      <c r="E18" s="33"/>
      <c r="F18" s="22">
        <f>F12+F14+F15+F16</f>
        <v>475</v>
      </c>
      <c r="G18" s="19"/>
    </row>
    <row r="19" spans="1:6" s="3" customFormat="1" ht="15.75">
      <c r="A19" s="15" t="s">
        <v>9</v>
      </c>
      <c r="B19" s="25">
        <v>248</v>
      </c>
      <c r="C19" s="16" t="s">
        <v>10</v>
      </c>
      <c r="D19" s="25">
        <v>227</v>
      </c>
      <c r="E19" s="15"/>
      <c r="F19" s="13"/>
    </row>
    <row r="20" spans="5:7" s="2" customFormat="1" ht="15">
      <c r="E20" s="43">
        <f>IF(SUM(F10:F11)&lt;&gt;F12,"somma voti errata",IF(B19+D19&lt;&gt;F18,"somma m+f errata",IF(F12+F14+F15+F16-F18&lt;&gt;0,"QUADRATURA VOTANTI ERRATA","")))</f>
      </c>
      <c r="F20" s="43"/>
      <c r="G20" s="12"/>
    </row>
    <row r="21" s="2" customFormat="1" ht="15"/>
    <row r="22" s="2" customFormat="1" ht="15"/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</sheetData>
  <sheetProtection password="99E1" sheet="1"/>
  <mergeCells count="13">
    <mergeCell ref="A3:F3"/>
    <mergeCell ref="A4:F4"/>
    <mergeCell ref="A12:E12"/>
    <mergeCell ref="A14:E14"/>
    <mergeCell ref="B10:E10"/>
    <mergeCell ref="B9:E9"/>
    <mergeCell ref="A6:B6"/>
    <mergeCell ref="C6:E6"/>
    <mergeCell ref="A18:E18"/>
    <mergeCell ref="A16:E16"/>
    <mergeCell ref="B11:E11"/>
    <mergeCell ref="E20:F20"/>
    <mergeCell ref="A15:E15"/>
  </mergeCells>
  <conditionalFormatting sqref="E20">
    <cfRule type="expression" priority="1" dxfId="3" stopIfTrue="1">
      <formula>LEN(TRIM(E20))&gt;0</formula>
    </cfRule>
  </conditionalFormatting>
  <dataValidations count="1">
    <dataValidation type="list" allowBlank="1" showInputMessage="1" showErrorMessage="1" sqref="C6:E6">
      <formula1>DESCCOMUNE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85" zoomScaleNormal="85" zoomScaleSheetLayoutView="85" workbookViewId="0" topLeftCell="A1">
      <selection activeCell="I35" sqref="I35"/>
    </sheetView>
  </sheetViews>
  <sheetFormatPr defaultColWidth="9.140625" defaultRowHeight="15"/>
  <cols>
    <col min="1" max="1" width="11.421875" style="1" customWidth="1"/>
    <col min="2" max="2" width="14.8515625" style="1" customWidth="1"/>
    <col min="3" max="3" width="20.140625" style="1" customWidth="1"/>
    <col min="4" max="4" width="14.140625" style="1" customWidth="1"/>
    <col min="5" max="5" width="22.8515625" style="1" customWidth="1"/>
    <col min="6" max="6" width="16.8515625" style="1" customWidth="1"/>
    <col min="7" max="16384" width="9.140625" style="1" customWidth="1"/>
  </cols>
  <sheetData>
    <row r="1" ht="15">
      <c r="A1" s="18" t="s">
        <v>11</v>
      </c>
    </row>
    <row r="2" ht="15">
      <c r="A2" s="2"/>
    </row>
    <row r="3" spans="1:6" s="9" customFormat="1" ht="17.25" customHeight="1">
      <c r="A3" s="31" t="s">
        <v>13</v>
      </c>
      <c r="B3" s="31"/>
      <c r="C3" s="31"/>
      <c r="D3" s="31"/>
      <c r="E3" s="31"/>
      <c r="F3" s="31"/>
    </row>
    <row r="4" spans="1:6" s="9" customFormat="1" ht="17.25" customHeight="1">
      <c r="A4" s="32" t="s">
        <v>1</v>
      </c>
      <c r="B4" s="32"/>
      <c r="C4" s="32"/>
      <c r="D4" s="32"/>
      <c r="E4" s="32"/>
      <c r="F4" s="32"/>
    </row>
    <row r="5" spans="2:6" ht="15">
      <c r="B5" s="2"/>
      <c r="C5" s="2"/>
      <c r="D5" s="2"/>
      <c r="E5" s="2"/>
      <c r="F5" s="2"/>
    </row>
    <row r="6" spans="1:5" s="9" customFormat="1" ht="18">
      <c r="A6" s="40" t="s">
        <v>0</v>
      </c>
      <c r="B6" s="40"/>
      <c r="C6" s="41" t="s">
        <v>15</v>
      </c>
      <c r="D6" s="41"/>
      <c r="E6" s="41"/>
    </row>
    <row r="7" spans="3:6" s="9" customFormat="1" ht="18.75" customHeight="1">
      <c r="C7" s="11" t="s">
        <v>14</v>
      </c>
      <c r="D7" s="26"/>
      <c r="E7" s="14"/>
      <c r="F7" s="10"/>
    </row>
    <row r="8" spans="1:6" s="2" customFormat="1" ht="16.5" customHeight="1">
      <c r="A8" s="4"/>
      <c r="B8" s="4"/>
      <c r="C8" s="4"/>
      <c r="D8" s="4"/>
      <c r="E8" s="4"/>
      <c r="F8" s="4"/>
    </row>
    <row r="9" spans="1:6" s="2" customFormat="1" ht="18.75" customHeight="1">
      <c r="A9" s="5" t="s">
        <v>8</v>
      </c>
      <c r="B9" s="37" t="s">
        <v>12</v>
      </c>
      <c r="C9" s="38"/>
      <c r="D9" s="38"/>
      <c r="E9" s="39"/>
      <c r="F9" s="6" t="s">
        <v>2</v>
      </c>
    </row>
    <row r="10" spans="1:6" s="2" customFormat="1" ht="54.75" customHeight="1">
      <c r="A10" s="7">
        <v>1</v>
      </c>
      <c r="B10" s="34" t="s">
        <v>16</v>
      </c>
      <c r="C10" s="35"/>
      <c r="D10" s="35"/>
      <c r="E10" s="36"/>
      <c r="F10" s="21">
        <v>133</v>
      </c>
    </row>
    <row r="11" spans="1:6" s="2" customFormat="1" ht="54.75" customHeight="1" thickBot="1">
      <c r="A11" s="7">
        <v>2</v>
      </c>
      <c r="B11" s="34" t="s">
        <v>17</v>
      </c>
      <c r="C11" s="35"/>
      <c r="D11" s="35"/>
      <c r="E11" s="36"/>
      <c r="F11" s="21">
        <v>383</v>
      </c>
    </row>
    <row r="12" spans="1:6" s="3" customFormat="1" ht="27" customHeight="1" thickBot="1">
      <c r="A12" s="33" t="s">
        <v>3</v>
      </c>
      <c r="B12" s="33"/>
      <c r="C12" s="33"/>
      <c r="D12" s="33"/>
      <c r="E12" s="33"/>
      <c r="F12" s="22">
        <f>F10+F11</f>
        <v>516</v>
      </c>
    </row>
    <row r="13" spans="1:6" s="3" customFormat="1" ht="16.5" thickBot="1">
      <c r="A13" s="16"/>
      <c r="B13" s="16"/>
      <c r="C13" s="16"/>
      <c r="D13" s="16"/>
      <c r="E13" s="16"/>
      <c r="F13" s="20"/>
    </row>
    <row r="14" spans="1:6" s="3" customFormat="1" ht="27" customHeight="1" thickBot="1">
      <c r="A14" s="33" t="s">
        <v>4</v>
      </c>
      <c r="B14" s="33"/>
      <c r="C14" s="33"/>
      <c r="D14" s="33"/>
      <c r="E14" s="33"/>
      <c r="F14" s="23">
        <v>8</v>
      </c>
    </row>
    <row r="15" spans="1:6" s="3" customFormat="1" ht="27" customHeight="1" thickBot="1">
      <c r="A15" s="33" t="s">
        <v>5</v>
      </c>
      <c r="B15" s="33"/>
      <c r="C15" s="33"/>
      <c r="D15" s="33"/>
      <c r="E15" s="33"/>
      <c r="F15" s="23">
        <v>5</v>
      </c>
    </row>
    <row r="16" spans="1:6" s="3" customFormat="1" ht="27" customHeight="1" thickBot="1">
      <c r="A16" s="42" t="s">
        <v>6</v>
      </c>
      <c r="B16" s="42"/>
      <c r="C16" s="42"/>
      <c r="D16" s="42"/>
      <c r="E16" s="42"/>
      <c r="F16" s="24"/>
    </row>
    <row r="17" spans="1:6" s="2" customFormat="1" ht="16.5" thickBot="1">
      <c r="A17" s="17"/>
      <c r="B17" s="17"/>
      <c r="C17" s="17"/>
      <c r="D17" s="17"/>
      <c r="E17" s="17"/>
      <c r="F17" s="8"/>
    </row>
    <row r="18" spans="1:7" s="3" customFormat="1" ht="27.75" customHeight="1" thickBot="1">
      <c r="A18" s="33" t="s">
        <v>7</v>
      </c>
      <c r="B18" s="33"/>
      <c r="C18" s="33"/>
      <c r="D18" s="33"/>
      <c r="E18" s="33"/>
      <c r="F18" s="22">
        <f>F12+F14+F15+F16</f>
        <v>529</v>
      </c>
      <c r="G18" s="19"/>
    </row>
    <row r="19" spans="1:6" s="3" customFormat="1" ht="15.75">
      <c r="A19" s="15" t="s">
        <v>9</v>
      </c>
      <c r="B19" s="25">
        <v>267</v>
      </c>
      <c r="C19" s="16" t="s">
        <v>10</v>
      </c>
      <c r="D19" s="25">
        <v>262</v>
      </c>
      <c r="E19" s="15"/>
      <c r="F19" s="13"/>
    </row>
    <row r="20" spans="5:7" s="2" customFormat="1" ht="15">
      <c r="E20" s="43">
        <f>IF(SUM(F10:F11)&lt;&gt;F12,"somma voti errata",IF(B19+D19&lt;&gt;F18,"somma m+f errata",IF(F12+F14+F15+F16-F18&lt;&gt;0,"QUADRATURA VOTANTI ERRATA","")))</f>
      </c>
      <c r="F20" s="43"/>
      <c r="G20" s="12"/>
    </row>
    <row r="21" s="2" customFormat="1" ht="15"/>
    <row r="22" s="2" customFormat="1" ht="15"/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</sheetData>
  <sheetProtection password="99E1" sheet="1"/>
  <mergeCells count="13">
    <mergeCell ref="A18:E18"/>
    <mergeCell ref="A16:E16"/>
    <mergeCell ref="B11:E11"/>
    <mergeCell ref="E20:F20"/>
    <mergeCell ref="A15:E15"/>
    <mergeCell ref="A3:F3"/>
    <mergeCell ref="A4:F4"/>
    <mergeCell ref="A12:E12"/>
    <mergeCell ref="A14:E14"/>
    <mergeCell ref="B10:E10"/>
    <mergeCell ref="B9:E9"/>
    <mergeCell ref="A6:B6"/>
    <mergeCell ref="C6:E6"/>
  </mergeCells>
  <conditionalFormatting sqref="E20">
    <cfRule type="expression" priority="1" dxfId="3" stopIfTrue="1">
      <formula>LEN(TRIM(E20))&gt;0</formula>
    </cfRule>
  </conditionalFormatting>
  <dataValidations count="1">
    <dataValidation type="list" allowBlank="1" showInputMessage="1" showErrorMessage="1" sqref="C6:E6">
      <formula1>DESCCOMUNE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85" zoomScaleNormal="85" zoomScaleSheetLayoutView="85" workbookViewId="0" topLeftCell="A1">
      <selection activeCell="O12" sqref="O12"/>
    </sheetView>
  </sheetViews>
  <sheetFormatPr defaultColWidth="9.140625" defaultRowHeight="15"/>
  <cols>
    <col min="1" max="1" width="11.421875" style="1" customWidth="1"/>
    <col min="2" max="2" width="14.8515625" style="1" customWidth="1"/>
    <col min="3" max="3" width="20.140625" style="1" customWidth="1"/>
    <col min="4" max="4" width="14.140625" style="1" customWidth="1"/>
    <col min="5" max="5" width="22.8515625" style="1" customWidth="1"/>
    <col min="6" max="6" width="16.8515625" style="1" customWidth="1"/>
    <col min="7" max="16384" width="9.140625" style="1" customWidth="1"/>
  </cols>
  <sheetData>
    <row r="1" ht="15">
      <c r="A1" s="18" t="s">
        <v>11</v>
      </c>
    </row>
    <row r="2" ht="15">
      <c r="A2" s="2"/>
    </row>
    <row r="3" spans="1:6" s="9" customFormat="1" ht="17.25" customHeight="1">
      <c r="A3" s="31" t="s">
        <v>13</v>
      </c>
      <c r="B3" s="31"/>
      <c r="C3" s="31"/>
      <c r="D3" s="31"/>
      <c r="E3" s="31"/>
      <c r="F3" s="31"/>
    </row>
    <row r="4" spans="1:6" s="9" customFormat="1" ht="17.25" customHeight="1">
      <c r="A4" s="32" t="s">
        <v>1</v>
      </c>
      <c r="B4" s="32"/>
      <c r="C4" s="32"/>
      <c r="D4" s="32"/>
      <c r="E4" s="32"/>
      <c r="F4" s="32"/>
    </row>
    <row r="5" spans="2:6" ht="15">
      <c r="B5" s="2"/>
      <c r="C5" s="2"/>
      <c r="D5" s="2"/>
      <c r="E5" s="2"/>
      <c r="F5" s="2"/>
    </row>
    <row r="6" spans="1:5" s="9" customFormat="1" ht="18">
      <c r="A6" s="40" t="s">
        <v>0</v>
      </c>
      <c r="B6" s="40"/>
      <c r="C6" s="41" t="s">
        <v>15</v>
      </c>
      <c r="D6" s="41"/>
      <c r="E6" s="41"/>
    </row>
    <row r="7" spans="3:6" s="9" customFormat="1" ht="18.75" customHeight="1">
      <c r="C7" s="11" t="s">
        <v>14</v>
      </c>
      <c r="D7" s="26"/>
      <c r="E7" s="14"/>
      <c r="F7" s="10"/>
    </row>
    <row r="8" spans="1:6" s="2" customFormat="1" ht="16.5" customHeight="1">
      <c r="A8" s="4"/>
      <c r="B8" s="4"/>
      <c r="C8" s="4"/>
      <c r="D8" s="4"/>
      <c r="E8" s="4"/>
      <c r="F8" s="4"/>
    </row>
    <row r="9" spans="1:6" s="2" customFormat="1" ht="18.75" customHeight="1">
      <c r="A9" s="5" t="s">
        <v>8</v>
      </c>
      <c r="B9" s="37" t="s">
        <v>12</v>
      </c>
      <c r="C9" s="38"/>
      <c r="D9" s="38"/>
      <c r="E9" s="39"/>
      <c r="F9" s="6" t="s">
        <v>2</v>
      </c>
    </row>
    <row r="10" spans="1:6" s="2" customFormat="1" ht="54.75" customHeight="1">
      <c r="A10" s="7">
        <v>1</v>
      </c>
      <c r="B10" s="34" t="s">
        <v>16</v>
      </c>
      <c r="C10" s="35"/>
      <c r="D10" s="35"/>
      <c r="E10" s="36"/>
      <c r="F10" s="21">
        <f>'Definitivo per Sezione_1'!F10+'Definitivo per Sezione_2'!F10+'Definitivo per Sezione_3'!F10+'Definitivo per Sezione_4'!F10</f>
        <v>443</v>
      </c>
    </row>
    <row r="11" spans="1:6" s="2" customFormat="1" ht="54.75" customHeight="1" thickBot="1">
      <c r="A11" s="7">
        <v>2</v>
      </c>
      <c r="B11" s="34" t="s">
        <v>17</v>
      </c>
      <c r="C11" s="35"/>
      <c r="D11" s="35"/>
      <c r="E11" s="36"/>
      <c r="F11" s="21">
        <f>'Definitivo per Sezione_1'!F11+'Definitivo per Sezione_2'!F11+'Definitivo per Sezione_3'!F11+'Definitivo per Sezione_4'!F11</f>
        <v>1401</v>
      </c>
    </row>
    <row r="12" spans="1:6" s="3" customFormat="1" ht="27" customHeight="1" thickBot="1">
      <c r="A12" s="33" t="s">
        <v>3</v>
      </c>
      <c r="B12" s="33"/>
      <c r="C12" s="33"/>
      <c r="D12" s="33"/>
      <c r="E12" s="33"/>
      <c r="F12" s="22">
        <f>F10+F11</f>
        <v>1844</v>
      </c>
    </row>
    <row r="13" spans="1:6" s="3" customFormat="1" ht="16.5" thickBot="1">
      <c r="A13" s="16"/>
      <c r="B13" s="16"/>
      <c r="C13" s="16"/>
      <c r="D13" s="16"/>
      <c r="E13" s="16"/>
      <c r="F13" s="20"/>
    </row>
    <row r="14" spans="1:6" s="3" customFormat="1" ht="27" customHeight="1" thickBot="1">
      <c r="A14" s="33" t="s">
        <v>4</v>
      </c>
      <c r="B14" s="33"/>
      <c r="C14" s="33"/>
      <c r="D14" s="33"/>
      <c r="E14" s="33"/>
      <c r="F14" s="23">
        <f>'Definitivo per Sezione_1'!F14+'Definitivo per Sezione_2'!F14+'Definitivo per Sezione_3'!F14+'Definitivo per Sezione_4'!F14</f>
        <v>24</v>
      </c>
    </row>
    <row r="15" spans="1:6" s="3" customFormat="1" ht="27" customHeight="1" thickBot="1">
      <c r="A15" s="33" t="s">
        <v>5</v>
      </c>
      <c r="B15" s="33"/>
      <c r="C15" s="33"/>
      <c r="D15" s="33"/>
      <c r="E15" s="33"/>
      <c r="F15" s="23">
        <f>'Definitivo per Sezione_1'!F15+'Definitivo per Sezione_2'!F15+'Definitivo per Sezione_3'!F15+'Definitivo per Sezione_4'!F15</f>
        <v>26</v>
      </c>
    </row>
    <row r="16" spans="1:6" s="3" customFormat="1" ht="27" customHeight="1" thickBot="1">
      <c r="A16" s="42" t="s">
        <v>6</v>
      </c>
      <c r="B16" s="42"/>
      <c r="C16" s="42"/>
      <c r="D16" s="42"/>
      <c r="E16" s="42"/>
      <c r="F16" s="23">
        <f>'Definitivo per Sezione_1'!F16+'Definitivo per Sezione_2'!F16+'Definitivo per Sezione_3'!F16+'Definitivo per Sezione_4'!F16</f>
        <v>0</v>
      </c>
    </row>
    <row r="17" spans="1:6" s="2" customFormat="1" ht="16.5" thickBot="1">
      <c r="A17" s="17"/>
      <c r="B17" s="17"/>
      <c r="C17" s="17"/>
      <c r="D17" s="17"/>
      <c r="E17" s="17"/>
      <c r="F17" s="8"/>
    </row>
    <row r="18" spans="1:7" s="3" customFormat="1" ht="27.75" customHeight="1" thickBot="1">
      <c r="A18" s="33" t="s">
        <v>7</v>
      </c>
      <c r="B18" s="33"/>
      <c r="C18" s="33"/>
      <c r="D18" s="33"/>
      <c r="E18" s="33"/>
      <c r="F18" s="22">
        <f>F12+F14+F15+F16</f>
        <v>1894</v>
      </c>
      <c r="G18" s="19"/>
    </row>
    <row r="19" spans="1:6" s="3" customFormat="1" ht="15.75">
      <c r="A19" s="15" t="s">
        <v>9</v>
      </c>
      <c r="B19" s="25">
        <f>'Definitivo per Sezione_1'!B19+'Definitivo per Sezione_2'!B19+'Definitivo per Sezione_3'!B19+'Definitivo per Sezione_4'!B19</f>
        <v>948</v>
      </c>
      <c r="C19" s="16" t="s">
        <v>10</v>
      </c>
      <c r="D19" s="25">
        <f>'Definitivo per Sezione_1'!D19+'Definitivo per Sezione_2'!D19+'Definitivo per Sezione_3'!D19+'Definitivo per Sezione_4'!D19</f>
        <v>946</v>
      </c>
      <c r="E19" s="15"/>
      <c r="F19" s="13"/>
    </row>
    <row r="20" spans="5:7" s="2" customFormat="1" ht="15">
      <c r="E20" s="43">
        <f>IF(SUM(F10:F11)&lt;&gt;F12,"somma voti errata",IF(B19+D19&lt;&gt;F18,"somma m+f errata",IF(F12+F14+F15+F16-F18&lt;&gt;0,"QUADRATURA VOTANTI ERRATA","")))</f>
      </c>
      <c r="F20" s="43"/>
      <c r="G20" s="12"/>
    </row>
    <row r="21" s="2" customFormat="1" ht="15"/>
    <row r="22" s="2" customFormat="1" ht="15"/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</sheetData>
  <sheetProtection password="99E1" sheet="1"/>
  <mergeCells count="13">
    <mergeCell ref="A3:F3"/>
    <mergeCell ref="A4:F4"/>
    <mergeCell ref="A12:E12"/>
    <mergeCell ref="A14:E14"/>
    <mergeCell ref="B10:E10"/>
    <mergeCell ref="B9:E9"/>
    <mergeCell ref="A6:B6"/>
    <mergeCell ref="C6:E6"/>
    <mergeCell ref="A18:E18"/>
    <mergeCell ref="A16:E16"/>
    <mergeCell ref="B11:E11"/>
    <mergeCell ref="E20:F20"/>
    <mergeCell ref="A15:E15"/>
  </mergeCells>
  <conditionalFormatting sqref="E20">
    <cfRule type="expression" priority="1" dxfId="3" stopIfTrue="1">
      <formula>LEN(TRIM(E20))&gt;0</formula>
    </cfRule>
  </conditionalFormatting>
  <dataValidations count="1">
    <dataValidation type="list" allowBlank="1" showInputMessage="1" showErrorMessage="1" sqref="C6:E6">
      <formula1>DESCCOMUNE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7" sqref="A7"/>
    </sheetView>
  </sheetViews>
  <sheetFormatPr defaultColWidth="9.140625" defaultRowHeight="15"/>
  <cols>
    <col min="1" max="1" width="20.421875" style="0" customWidth="1"/>
    <col min="2" max="2" width="30.28125" style="0" customWidth="1"/>
    <col min="3" max="3" width="29.57421875" style="0" customWidth="1"/>
    <col min="4" max="4" width="14.421875" style="0" customWidth="1"/>
    <col min="5" max="5" width="15.421875" style="0" customWidth="1"/>
    <col min="6" max="6" width="14.57421875" style="0" customWidth="1"/>
    <col min="7" max="7" width="17.00390625" style="0" customWidth="1"/>
    <col min="8" max="8" width="18.28125" style="0" customWidth="1"/>
  </cols>
  <sheetData>
    <row r="1" spans="1:6" ht="15">
      <c r="A1" s="18" t="s">
        <v>18</v>
      </c>
      <c r="B1" s="1"/>
      <c r="C1" s="1"/>
      <c r="D1" s="1"/>
      <c r="E1" s="1"/>
      <c r="F1" s="1"/>
    </row>
    <row r="2" spans="1:6" ht="15">
      <c r="A2" s="2"/>
      <c r="B2" s="1"/>
      <c r="C2" s="1"/>
      <c r="D2" s="1"/>
      <c r="E2" s="1"/>
      <c r="F2" s="1"/>
    </row>
    <row r="3" spans="1:6" ht="15.75">
      <c r="A3" s="31" t="s">
        <v>13</v>
      </c>
      <c r="B3" s="31"/>
      <c r="C3" s="31"/>
      <c r="D3" s="31"/>
      <c r="E3" s="31"/>
      <c r="F3" s="31"/>
    </row>
    <row r="4" spans="1:6" ht="15.75">
      <c r="A4" s="32" t="s">
        <v>1</v>
      </c>
      <c r="B4" s="32"/>
      <c r="C4" s="32"/>
      <c r="D4" s="32"/>
      <c r="E4" s="32"/>
      <c r="F4" s="32"/>
    </row>
    <row r="5" spans="1:6" ht="15">
      <c r="A5" s="1"/>
      <c r="B5" s="2"/>
      <c r="C5" s="2"/>
      <c r="D5" s="2"/>
      <c r="E5" s="2"/>
      <c r="F5" s="2"/>
    </row>
    <row r="6" spans="1:6" ht="18">
      <c r="A6" s="40" t="s">
        <v>0</v>
      </c>
      <c r="B6" s="40"/>
      <c r="C6" s="41" t="s">
        <v>15</v>
      </c>
      <c r="D6" s="41"/>
      <c r="E6" s="41"/>
      <c r="F6" s="9"/>
    </row>
    <row r="7" spans="1:6" ht="18">
      <c r="A7" s="11"/>
      <c r="B7" s="11"/>
      <c r="C7" s="27"/>
      <c r="D7" s="27"/>
      <c r="E7" s="27"/>
      <c r="F7" s="9"/>
    </row>
    <row r="8" spans="1:6" ht="18">
      <c r="A8" s="9"/>
      <c r="B8" s="9"/>
      <c r="C8" s="11"/>
      <c r="D8" s="26" t="s">
        <v>74</v>
      </c>
      <c r="E8" s="14"/>
      <c r="F8" s="10"/>
    </row>
    <row r="9" ht="15.75" thickBot="1"/>
    <row r="10" spans="1:8" ht="15.75" thickBot="1">
      <c r="A10" s="28" t="s">
        <v>43</v>
      </c>
      <c r="B10" s="28" t="s">
        <v>19</v>
      </c>
      <c r="C10" s="28" t="s">
        <v>20</v>
      </c>
      <c r="D10" s="28" t="s">
        <v>45</v>
      </c>
      <c r="E10" s="28" t="s">
        <v>46</v>
      </c>
      <c r="F10" s="28" t="s">
        <v>47</v>
      </c>
      <c r="G10" s="28" t="s">
        <v>48</v>
      </c>
      <c r="H10" s="28" t="s">
        <v>49</v>
      </c>
    </row>
    <row r="11" spans="1:8" ht="36.75" customHeight="1">
      <c r="A11" s="29" t="s">
        <v>44</v>
      </c>
      <c r="B11" s="29" t="s">
        <v>21</v>
      </c>
      <c r="C11" s="29" t="s">
        <v>22</v>
      </c>
      <c r="D11" s="29">
        <v>4</v>
      </c>
      <c r="E11" s="29">
        <v>11</v>
      </c>
      <c r="F11" s="29">
        <v>15</v>
      </c>
      <c r="G11" s="29">
        <v>11</v>
      </c>
      <c r="H11" s="29">
        <f>D11+E11+F11+G11</f>
        <v>41</v>
      </c>
    </row>
    <row r="12" spans="1:8" ht="36">
      <c r="A12" s="29" t="s">
        <v>44</v>
      </c>
      <c r="B12" s="29" t="s">
        <v>23</v>
      </c>
      <c r="C12" s="29" t="s">
        <v>24</v>
      </c>
      <c r="D12" s="29">
        <v>2</v>
      </c>
      <c r="E12" s="29">
        <v>33</v>
      </c>
      <c r="F12" s="29">
        <v>11</v>
      </c>
      <c r="G12" s="29">
        <v>6</v>
      </c>
      <c r="H12" s="29">
        <f aca="true" t="shared" si="0" ref="H12:H21">D12+E12+F12+G12</f>
        <v>52</v>
      </c>
    </row>
    <row r="13" spans="1:8" ht="36">
      <c r="A13" s="29" t="s">
        <v>44</v>
      </c>
      <c r="B13" s="29" t="s">
        <v>25</v>
      </c>
      <c r="C13" s="29" t="s">
        <v>26</v>
      </c>
      <c r="D13" s="29">
        <v>1</v>
      </c>
      <c r="E13" s="29">
        <v>2</v>
      </c>
      <c r="F13" s="29">
        <v>0</v>
      </c>
      <c r="G13" s="29">
        <v>0</v>
      </c>
      <c r="H13" s="29">
        <f t="shared" si="0"/>
        <v>3</v>
      </c>
    </row>
    <row r="14" spans="1:8" ht="36">
      <c r="A14" s="29" t="s">
        <v>44</v>
      </c>
      <c r="B14" s="29" t="s">
        <v>27</v>
      </c>
      <c r="C14" s="29" t="s">
        <v>28</v>
      </c>
      <c r="D14" s="29">
        <v>0</v>
      </c>
      <c r="E14" s="29">
        <v>6</v>
      </c>
      <c r="F14" s="29">
        <v>3</v>
      </c>
      <c r="G14" s="29">
        <v>0</v>
      </c>
      <c r="H14" s="29">
        <f t="shared" si="0"/>
        <v>9</v>
      </c>
    </row>
    <row r="15" spans="1:8" ht="36">
      <c r="A15" s="29" t="s">
        <v>44</v>
      </c>
      <c r="B15" s="29" t="s">
        <v>29</v>
      </c>
      <c r="C15" s="29" t="s">
        <v>30</v>
      </c>
      <c r="D15" s="29">
        <v>1</v>
      </c>
      <c r="E15" s="29">
        <v>0</v>
      </c>
      <c r="F15" s="29">
        <v>3</v>
      </c>
      <c r="G15" s="29">
        <v>6</v>
      </c>
      <c r="H15" s="29">
        <f t="shared" si="0"/>
        <v>10</v>
      </c>
    </row>
    <row r="16" spans="1:8" ht="36">
      <c r="A16" s="29" t="s">
        <v>44</v>
      </c>
      <c r="B16" s="29" t="s">
        <v>31</v>
      </c>
      <c r="C16" s="29" t="s">
        <v>32</v>
      </c>
      <c r="D16" s="29">
        <v>0</v>
      </c>
      <c r="E16" s="29">
        <v>0</v>
      </c>
      <c r="F16" s="29">
        <v>0</v>
      </c>
      <c r="G16" s="29">
        <v>2</v>
      </c>
      <c r="H16" s="29">
        <f t="shared" si="0"/>
        <v>2</v>
      </c>
    </row>
    <row r="17" spans="1:8" ht="36">
      <c r="A17" s="29" t="s">
        <v>44</v>
      </c>
      <c r="B17" s="29" t="s">
        <v>33</v>
      </c>
      <c r="C17" s="29" t="s">
        <v>34</v>
      </c>
      <c r="D17" s="29">
        <v>1</v>
      </c>
      <c r="E17" s="29">
        <v>0</v>
      </c>
      <c r="F17" s="29">
        <v>0</v>
      </c>
      <c r="G17" s="29">
        <v>2</v>
      </c>
      <c r="H17" s="29">
        <f t="shared" si="0"/>
        <v>3</v>
      </c>
    </row>
    <row r="18" spans="1:8" ht="36">
      <c r="A18" s="29" t="s">
        <v>44</v>
      </c>
      <c r="B18" s="29" t="s">
        <v>35</v>
      </c>
      <c r="C18" s="29" t="s">
        <v>36</v>
      </c>
      <c r="D18" s="29">
        <v>2</v>
      </c>
      <c r="E18" s="29">
        <v>2</v>
      </c>
      <c r="F18" s="29">
        <v>0</v>
      </c>
      <c r="G18" s="29">
        <v>3</v>
      </c>
      <c r="H18" s="29">
        <f t="shared" si="0"/>
        <v>7</v>
      </c>
    </row>
    <row r="19" spans="1:8" ht="36">
      <c r="A19" s="29" t="s">
        <v>44</v>
      </c>
      <c r="B19" s="29" t="s">
        <v>37</v>
      </c>
      <c r="C19" s="29" t="s">
        <v>38</v>
      </c>
      <c r="D19" s="29">
        <v>14</v>
      </c>
      <c r="E19" s="29">
        <v>9</v>
      </c>
      <c r="F19" s="29">
        <v>22</v>
      </c>
      <c r="G19" s="29">
        <v>12</v>
      </c>
      <c r="H19" s="29">
        <f t="shared" si="0"/>
        <v>57</v>
      </c>
    </row>
    <row r="20" spans="1:8" ht="36">
      <c r="A20" s="29" t="s">
        <v>44</v>
      </c>
      <c r="B20" s="29" t="s">
        <v>39</v>
      </c>
      <c r="C20" s="29" t="s">
        <v>40</v>
      </c>
      <c r="D20" s="29">
        <v>2</v>
      </c>
      <c r="E20" s="29">
        <v>0</v>
      </c>
      <c r="F20" s="29">
        <v>0</v>
      </c>
      <c r="G20" s="29">
        <v>4</v>
      </c>
      <c r="H20" s="29">
        <f t="shared" si="0"/>
        <v>6</v>
      </c>
    </row>
    <row r="21" spans="1:8" ht="36">
      <c r="A21" s="29" t="s">
        <v>44</v>
      </c>
      <c r="B21" s="29" t="s">
        <v>41</v>
      </c>
      <c r="C21" s="29" t="s">
        <v>42</v>
      </c>
      <c r="D21" s="29">
        <v>6</v>
      </c>
      <c r="E21" s="29">
        <v>6</v>
      </c>
      <c r="F21" s="29">
        <v>6</v>
      </c>
      <c r="G21" s="29">
        <v>15</v>
      </c>
      <c r="H21" s="29">
        <f t="shared" si="0"/>
        <v>33</v>
      </c>
    </row>
    <row r="22" spans="3:8" ht="36" customHeight="1">
      <c r="C22" s="30" t="s">
        <v>50</v>
      </c>
      <c r="D22" s="30">
        <f>SUM(D11:D21)</f>
        <v>33</v>
      </c>
      <c r="E22" s="30">
        <f>SUM(E11:E21)</f>
        <v>69</v>
      </c>
      <c r="F22" s="30">
        <f>SUM(F11:F21)</f>
        <v>60</v>
      </c>
      <c r="G22" s="30">
        <f>SUM(G11:G21)</f>
        <v>61</v>
      </c>
      <c r="H22" s="30">
        <f>SUM(H11:H21)</f>
        <v>223</v>
      </c>
    </row>
    <row r="27" spans="4:5" ht="18">
      <c r="D27" s="26" t="s">
        <v>75</v>
      </c>
      <c r="E27" s="14"/>
    </row>
    <row r="28" ht="15.75" thickBot="1"/>
    <row r="29" spans="1:8" ht="15.75" thickBot="1">
      <c r="A29" s="28" t="s">
        <v>43</v>
      </c>
      <c r="B29" s="28" t="s">
        <v>19</v>
      </c>
      <c r="C29" s="28" t="s">
        <v>20</v>
      </c>
      <c r="D29" s="28" t="s">
        <v>45</v>
      </c>
      <c r="E29" s="28" t="s">
        <v>46</v>
      </c>
      <c r="F29" s="28" t="s">
        <v>47</v>
      </c>
      <c r="G29" s="28" t="s">
        <v>48</v>
      </c>
      <c r="H29" s="28" t="s">
        <v>49</v>
      </c>
    </row>
    <row r="30" spans="1:8" ht="33" customHeight="1">
      <c r="A30" s="29" t="s">
        <v>51</v>
      </c>
      <c r="B30" s="29" t="s">
        <v>52</v>
      </c>
      <c r="C30" s="29" t="s">
        <v>53</v>
      </c>
      <c r="D30" s="29">
        <v>17</v>
      </c>
      <c r="E30" s="29">
        <v>14</v>
      </c>
      <c r="F30" s="29">
        <v>11</v>
      </c>
      <c r="G30" s="29">
        <v>7</v>
      </c>
      <c r="H30" s="29">
        <f>D30+E30+F30+G30</f>
        <v>49</v>
      </c>
    </row>
    <row r="31" spans="1:8" ht="34.5" customHeight="1">
      <c r="A31" s="29" t="s">
        <v>51</v>
      </c>
      <c r="B31" s="29" t="s">
        <v>54</v>
      </c>
      <c r="C31" s="29" t="s">
        <v>55</v>
      </c>
      <c r="D31" s="29">
        <v>3</v>
      </c>
      <c r="E31" s="29">
        <v>3</v>
      </c>
      <c r="F31" s="29">
        <v>2</v>
      </c>
      <c r="G31" s="29">
        <v>1</v>
      </c>
      <c r="H31" s="29">
        <f aca="true" t="shared" si="1" ref="H31:H41">D31+E31+F31+G31</f>
        <v>9</v>
      </c>
    </row>
    <row r="32" spans="1:8" ht="35.25" customHeight="1">
      <c r="A32" s="29" t="s">
        <v>51</v>
      </c>
      <c r="B32" s="29" t="s">
        <v>56</v>
      </c>
      <c r="C32" s="29" t="s">
        <v>57</v>
      </c>
      <c r="D32" s="29">
        <v>2</v>
      </c>
      <c r="E32" s="29">
        <v>0</v>
      </c>
      <c r="F32" s="29">
        <v>5</v>
      </c>
      <c r="G32" s="29">
        <v>3</v>
      </c>
      <c r="H32" s="29">
        <f t="shared" si="1"/>
        <v>10</v>
      </c>
    </row>
    <row r="33" spans="1:8" ht="34.5" customHeight="1">
      <c r="A33" s="29" t="s">
        <v>51</v>
      </c>
      <c r="B33" s="29" t="s">
        <v>58</v>
      </c>
      <c r="C33" s="29" t="s">
        <v>59</v>
      </c>
      <c r="D33" s="29">
        <v>7</v>
      </c>
      <c r="E33" s="29">
        <v>11</v>
      </c>
      <c r="F33" s="29">
        <v>24</v>
      </c>
      <c r="G33" s="29">
        <v>5</v>
      </c>
      <c r="H33" s="29">
        <f t="shared" si="1"/>
        <v>47</v>
      </c>
    </row>
    <row r="34" spans="1:8" ht="30" customHeight="1">
      <c r="A34" s="29" t="s">
        <v>51</v>
      </c>
      <c r="B34" s="29" t="s">
        <v>23</v>
      </c>
      <c r="C34" s="29" t="s">
        <v>60</v>
      </c>
      <c r="D34" s="29">
        <v>2</v>
      </c>
      <c r="E34" s="29">
        <v>9</v>
      </c>
      <c r="F34" s="29">
        <v>44</v>
      </c>
      <c r="G34" s="29">
        <v>9</v>
      </c>
      <c r="H34" s="29">
        <f t="shared" si="1"/>
        <v>64</v>
      </c>
    </row>
    <row r="35" spans="1:8" ht="24">
      <c r="A35" s="29" t="s">
        <v>51</v>
      </c>
      <c r="B35" s="29" t="s">
        <v>61</v>
      </c>
      <c r="C35" s="29" t="s">
        <v>62</v>
      </c>
      <c r="D35" s="29">
        <v>28</v>
      </c>
      <c r="E35" s="29">
        <v>8</v>
      </c>
      <c r="F35" s="29">
        <v>13</v>
      </c>
      <c r="G35" s="29">
        <v>26</v>
      </c>
      <c r="H35" s="29">
        <f t="shared" si="1"/>
        <v>75</v>
      </c>
    </row>
    <row r="36" spans="1:8" ht="35.25" customHeight="1">
      <c r="A36" s="29" t="s">
        <v>51</v>
      </c>
      <c r="B36" s="29" t="s">
        <v>63</v>
      </c>
      <c r="C36" s="29" t="s">
        <v>64</v>
      </c>
      <c r="D36" s="29">
        <v>4</v>
      </c>
      <c r="E36" s="29">
        <v>27</v>
      </c>
      <c r="F36" s="29">
        <v>7</v>
      </c>
      <c r="G36" s="29">
        <v>1</v>
      </c>
      <c r="H36" s="29">
        <f t="shared" si="1"/>
        <v>39</v>
      </c>
    </row>
    <row r="37" spans="1:8" ht="36.75" customHeight="1">
      <c r="A37" s="29" t="s">
        <v>51</v>
      </c>
      <c r="B37" s="29" t="s">
        <v>65</v>
      </c>
      <c r="C37" s="29" t="s">
        <v>66</v>
      </c>
      <c r="D37" s="29">
        <v>8</v>
      </c>
      <c r="E37" s="29">
        <v>9</v>
      </c>
      <c r="F37" s="29">
        <v>3</v>
      </c>
      <c r="G37" s="29">
        <v>36</v>
      </c>
      <c r="H37" s="29">
        <f t="shared" si="1"/>
        <v>56</v>
      </c>
    </row>
    <row r="38" spans="1:8" ht="38.25" customHeight="1">
      <c r="A38" s="29" t="s">
        <v>51</v>
      </c>
      <c r="B38" s="29" t="s">
        <v>67</v>
      </c>
      <c r="C38" s="29" t="s">
        <v>68</v>
      </c>
      <c r="D38" s="29">
        <v>11</v>
      </c>
      <c r="E38" s="29">
        <v>28</v>
      </c>
      <c r="F38" s="29">
        <v>4</v>
      </c>
      <c r="G38" s="29">
        <v>4</v>
      </c>
      <c r="H38" s="29">
        <f t="shared" si="1"/>
        <v>47</v>
      </c>
    </row>
    <row r="39" spans="1:8" ht="36" customHeight="1">
      <c r="A39" s="29" t="s">
        <v>51</v>
      </c>
      <c r="B39" s="29" t="s">
        <v>69</v>
      </c>
      <c r="C39" s="29" t="s">
        <v>40</v>
      </c>
      <c r="D39" s="29">
        <v>3</v>
      </c>
      <c r="E39" s="29">
        <v>5</v>
      </c>
      <c r="F39" s="29">
        <v>8</v>
      </c>
      <c r="G39" s="29">
        <v>3</v>
      </c>
      <c r="H39" s="29">
        <f t="shared" si="1"/>
        <v>19</v>
      </c>
    </row>
    <row r="40" spans="1:8" ht="38.25" customHeight="1">
      <c r="A40" s="29" t="s">
        <v>51</v>
      </c>
      <c r="B40" s="29" t="s">
        <v>70</v>
      </c>
      <c r="C40" s="29" t="s">
        <v>71</v>
      </c>
      <c r="D40" s="29">
        <v>0</v>
      </c>
      <c r="E40" s="29">
        <v>14</v>
      </c>
      <c r="F40" s="29">
        <v>0</v>
      </c>
      <c r="G40" s="29">
        <v>3</v>
      </c>
      <c r="H40" s="29">
        <f t="shared" si="1"/>
        <v>17</v>
      </c>
    </row>
    <row r="41" spans="1:8" ht="44.25" customHeight="1">
      <c r="A41" s="29" t="s">
        <v>51</v>
      </c>
      <c r="B41" s="29" t="s">
        <v>72</v>
      </c>
      <c r="C41" s="29" t="s">
        <v>73</v>
      </c>
      <c r="D41" s="29">
        <v>0</v>
      </c>
      <c r="E41" s="29">
        <v>9</v>
      </c>
      <c r="F41" s="29">
        <v>0</v>
      </c>
      <c r="G41" s="29">
        <v>23</v>
      </c>
      <c r="H41" s="29">
        <f t="shared" si="1"/>
        <v>32</v>
      </c>
    </row>
    <row r="42" spans="3:8" ht="15">
      <c r="C42" s="30" t="s">
        <v>50</v>
      </c>
      <c r="D42" s="30">
        <f>SUM(D30:D41)</f>
        <v>85</v>
      </c>
      <c r="E42" s="30">
        <f>SUM(E30:E41)</f>
        <v>137</v>
      </c>
      <c r="F42" s="30">
        <f>SUM(F30:F41)</f>
        <v>121</v>
      </c>
      <c r="G42" s="30">
        <f>SUM(G30:G41)</f>
        <v>121</v>
      </c>
      <c r="H42" s="30">
        <f>SUM(H30:H41)</f>
        <v>464</v>
      </c>
    </row>
  </sheetData>
  <mergeCells count="4">
    <mergeCell ref="A3:F3"/>
    <mergeCell ref="A4:F4"/>
    <mergeCell ref="A6:B6"/>
    <mergeCell ref="C6:E6"/>
  </mergeCells>
  <dataValidations count="1">
    <dataValidation type="list" allowBlank="1" showInputMessage="1" showErrorMessage="1" sqref="C6:E7">
      <formula1>DESCCOMUNE</formula1>
    </dataValidation>
  </dataValidations>
  <printOptions/>
  <pageMargins left="0.75" right="0.75" top="1" bottom="1" header="0.5" footer="0.5"/>
  <pageSetup fitToHeight="2" fitToWidth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LABSCCMPS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Ingrosso</dc:creator>
  <cp:keywords/>
  <dc:description/>
  <cp:lastModifiedBy>Utent10</cp:lastModifiedBy>
  <cp:lastPrinted>2019-05-27T16:50:54Z</cp:lastPrinted>
  <dcterms:created xsi:type="dcterms:W3CDTF">2015-05-05T08:56:37Z</dcterms:created>
  <dcterms:modified xsi:type="dcterms:W3CDTF">2019-05-27T17:54:55Z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99ef8b5c-2c03-4e01-ac0f-21c87d46bb8e</vt:lpwstr>
  </property>
</Properties>
</file>